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ynorthamptonac.sharepoint.com/sites/SPAG/Shared Documents/SPAG Evaluation/Active Design/Stair Use Post COVID/STUDY 1 SWIPE CARDS/JPAH Formatted Manuscript/"/>
    </mc:Choice>
  </mc:AlternateContent>
  <xr:revisionPtr revIDLastSave="2151" documentId="8_{909B060E-0B73-4051-887D-5D7011310F30}" xr6:coauthVersionLast="44" xr6:coauthVersionMax="44" xr10:uidLastSave="{F9A4EE6F-9CAF-407A-8A47-5F0285ED49ED}"/>
  <bookViews>
    <workbookView xWindow="28680" yWindow="-120" windowWidth="29040" windowHeight="15840" xr2:uid="{4BF8ED29-DF19-41A2-BB18-91EC3DCD9F98}"/>
  </bookViews>
  <sheets>
    <sheet name="Home" sheetId="21" r:id="rId1"/>
    <sheet name="Term Dates Jan - Mar 2020" sheetId="3" r:id="rId2"/>
    <sheet name="Term Dates Sept - Dec 2020" sheetId="4" r:id="rId3"/>
    <sheet name="Formatted Data" sheetId="6" r:id="rId4"/>
    <sheet name="Change Over Time Graphs" sheetId="22" r:id="rId5"/>
    <sheet name="Location of Stairs and Elevator" sheetId="23" r:id="rId6"/>
  </sheets>
  <calcPr calcId="191029" iterateDelta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7" i="4" l="1"/>
  <c r="J27" i="3"/>
  <c r="J22" i="3"/>
  <c r="N42" i="4" l="1"/>
  <c r="N43" i="4"/>
  <c r="N45" i="4" s="1"/>
  <c r="N44" i="4" l="1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3" i="6"/>
  <c r="AG25" i="4"/>
  <c r="AG23" i="4"/>
  <c r="AG22" i="4"/>
  <c r="DI26" i="4"/>
  <c r="DI40" i="4" s="1"/>
  <c r="AZ22" i="3"/>
  <c r="DF22" i="4"/>
  <c r="DG22" i="4"/>
  <c r="DH22" i="4"/>
  <c r="DI22" i="4"/>
  <c r="DF23" i="4"/>
  <c r="DG23" i="4"/>
  <c r="DH23" i="4"/>
  <c r="DI23" i="4"/>
  <c r="DF24" i="4"/>
  <c r="DG24" i="4"/>
  <c r="DH24" i="4"/>
  <c r="DI24" i="4"/>
  <c r="DF25" i="4"/>
  <c r="DG25" i="4"/>
  <c r="DH25" i="4"/>
  <c r="DI25" i="4"/>
  <c r="DF27" i="4"/>
  <c r="DG27" i="4"/>
  <c r="DH27" i="4"/>
  <c r="DI27" i="4"/>
  <c r="DF37" i="4"/>
  <c r="DG37" i="4"/>
  <c r="DH37" i="4"/>
  <c r="DI37" i="4"/>
  <c r="DF38" i="4"/>
  <c r="DG38" i="4"/>
  <c r="DH38" i="4"/>
  <c r="DI38" i="4"/>
  <c r="DF39" i="4"/>
  <c r="DG39" i="4"/>
  <c r="DH39" i="4"/>
  <c r="DI39" i="4"/>
  <c r="DF42" i="4"/>
  <c r="DG42" i="4"/>
  <c r="DH42" i="4"/>
  <c r="DH44" i="4" s="1"/>
  <c r="DI42" i="4"/>
  <c r="DF43" i="4"/>
  <c r="DG43" i="4"/>
  <c r="DG44" i="4" s="1"/>
  <c r="DH43" i="4"/>
  <c r="DH45" i="4" s="1"/>
  <c r="DI43" i="4"/>
  <c r="DF44" i="4"/>
  <c r="DI44" i="4"/>
  <c r="DF45" i="4"/>
  <c r="DI45" i="4"/>
  <c r="CH22" i="4"/>
  <c r="CI22" i="4"/>
  <c r="CH23" i="4"/>
  <c r="CI23" i="4"/>
  <c r="CH24" i="4"/>
  <c r="CI24" i="4"/>
  <c r="CH25" i="4"/>
  <c r="CI25" i="4"/>
  <c r="CH27" i="4"/>
  <c r="CI27" i="4"/>
  <c r="BH22" i="4"/>
  <c r="BI22" i="4"/>
  <c r="BJ22" i="4"/>
  <c r="BK22" i="4"/>
  <c r="BH23" i="4"/>
  <c r="BI23" i="4"/>
  <c r="BI26" i="4" s="1"/>
  <c r="BI40" i="4" s="1"/>
  <c r="BJ23" i="4"/>
  <c r="BK23" i="4"/>
  <c r="BH24" i="4"/>
  <c r="BI24" i="4"/>
  <c r="BJ24" i="4"/>
  <c r="BK24" i="4"/>
  <c r="BH25" i="4"/>
  <c r="BI25" i="4"/>
  <c r="BJ25" i="4"/>
  <c r="BK25" i="4"/>
  <c r="BH27" i="4"/>
  <c r="BI27" i="4"/>
  <c r="BJ27" i="4"/>
  <c r="BK27" i="4"/>
  <c r="BH37" i="4"/>
  <c r="BI37" i="4"/>
  <c r="BJ37" i="4"/>
  <c r="BK37" i="4"/>
  <c r="BH38" i="4"/>
  <c r="BI38" i="4"/>
  <c r="BJ38" i="4"/>
  <c r="BK38" i="4"/>
  <c r="BH39" i="4"/>
  <c r="BI39" i="4"/>
  <c r="BJ39" i="4"/>
  <c r="BK39" i="4"/>
  <c r="BH42" i="4"/>
  <c r="BI42" i="4"/>
  <c r="BJ42" i="4"/>
  <c r="BK42" i="4"/>
  <c r="BH43" i="4"/>
  <c r="BI43" i="4"/>
  <c r="BI45" i="4" s="1"/>
  <c r="BJ43" i="4"/>
  <c r="BJ45" i="4" s="1"/>
  <c r="BK43" i="4"/>
  <c r="BK45" i="4" s="1"/>
  <c r="BH44" i="4"/>
  <c r="BI44" i="4"/>
  <c r="BJ44" i="4"/>
  <c r="BH45" i="4"/>
  <c r="AJ22" i="4"/>
  <c r="AK22" i="4"/>
  <c r="AJ23" i="4"/>
  <c r="AK23" i="4"/>
  <c r="AK26" i="4" s="1"/>
  <c r="AK40" i="4" s="1"/>
  <c r="AJ24" i="4"/>
  <c r="AK24" i="4"/>
  <c r="AJ25" i="4"/>
  <c r="AK25" i="4"/>
  <c r="AJ27" i="4"/>
  <c r="AK27" i="4"/>
  <c r="C15" i="4"/>
  <c r="D15" i="4"/>
  <c r="E15" i="4"/>
  <c r="F15" i="4"/>
  <c r="C16" i="4"/>
  <c r="D16" i="4"/>
  <c r="E16" i="4"/>
  <c r="F16" i="4"/>
  <c r="G14" i="4"/>
  <c r="H14" i="4"/>
  <c r="I14" i="4"/>
  <c r="J14" i="4"/>
  <c r="F14" i="3"/>
  <c r="G14" i="3"/>
  <c r="H14" i="3"/>
  <c r="AJ26" i="4" l="1"/>
  <c r="AJ40" i="4" s="1"/>
  <c r="BH26" i="4"/>
  <c r="BH40" i="4" s="1"/>
  <c r="CH26" i="4"/>
  <c r="CH40" i="4" s="1"/>
  <c r="DF26" i="4"/>
  <c r="DF40" i="4" s="1"/>
  <c r="BJ26" i="4"/>
  <c r="BJ40" i="4" s="1"/>
  <c r="DH26" i="4"/>
  <c r="DH40" i="4" s="1"/>
  <c r="CI26" i="4"/>
  <c r="CI40" i="4" s="1"/>
  <c r="DG26" i="4"/>
  <c r="DG40" i="4" s="1"/>
  <c r="BK44" i="4"/>
  <c r="BK26" i="4"/>
  <c r="BK40" i="4" s="1"/>
  <c r="DG45" i="4"/>
  <c r="J43" i="3"/>
  <c r="J42" i="3"/>
  <c r="J44" i="3" s="1"/>
  <c r="C4" i="3"/>
  <c r="D4" i="3"/>
  <c r="E4" i="3"/>
  <c r="F4" i="3"/>
  <c r="G4" i="3"/>
  <c r="H4" i="3"/>
  <c r="C5" i="3"/>
  <c r="D5" i="3"/>
  <c r="E5" i="3"/>
  <c r="F5" i="3"/>
  <c r="G5" i="3"/>
  <c r="H5" i="3"/>
  <c r="C6" i="3"/>
  <c r="D6" i="3"/>
  <c r="E6" i="3"/>
  <c r="F6" i="3"/>
  <c r="G6" i="3"/>
  <c r="H6" i="3"/>
  <c r="C7" i="3"/>
  <c r="D7" i="3"/>
  <c r="E7" i="3"/>
  <c r="F7" i="3"/>
  <c r="G7" i="3"/>
  <c r="H7" i="3"/>
  <c r="C8" i="3"/>
  <c r="D8" i="3"/>
  <c r="E8" i="3"/>
  <c r="F8" i="3"/>
  <c r="G8" i="3"/>
  <c r="H8" i="3"/>
  <c r="C9" i="3"/>
  <c r="D9" i="3"/>
  <c r="E9" i="3"/>
  <c r="F9" i="3"/>
  <c r="G9" i="3"/>
  <c r="H9" i="3"/>
  <c r="C10" i="3"/>
  <c r="D10" i="3"/>
  <c r="E10" i="3"/>
  <c r="F10" i="3"/>
  <c r="G10" i="3"/>
  <c r="H10" i="3"/>
  <c r="C11" i="3"/>
  <c r="D11" i="3"/>
  <c r="E11" i="3"/>
  <c r="F11" i="3"/>
  <c r="G11" i="3"/>
  <c r="H11" i="3"/>
  <c r="C12" i="3"/>
  <c r="D12" i="3"/>
  <c r="E12" i="3"/>
  <c r="F12" i="3"/>
  <c r="G12" i="3"/>
  <c r="H12" i="3"/>
  <c r="C13" i="3"/>
  <c r="D13" i="3"/>
  <c r="E13" i="3"/>
  <c r="F13" i="3"/>
  <c r="G13" i="3"/>
  <c r="H13" i="3"/>
  <c r="C14" i="3"/>
  <c r="D14" i="3"/>
  <c r="E14" i="3"/>
  <c r="F24" i="3"/>
  <c r="C15" i="3"/>
  <c r="D15" i="3"/>
  <c r="E15" i="3"/>
  <c r="F15" i="3"/>
  <c r="G15" i="3"/>
  <c r="H15" i="3"/>
  <c r="H24" i="3" s="1"/>
  <c r="C16" i="3"/>
  <c r="D16" i="3"/>
  <c r="E16" i="3"/>
  <c r="F16" i="3"/>
  <c r="G16" i="3"/>
  <c r="H16" i="3"/>
  <c r="C17" i="3"/>
  <c r="D17" i="3"/>
  <c r="D25" i="3" s="1"/>
  <c r="E17" i="3"/>
  <c r="E25" i="3" s="1"/>
  <c r="F17" i="3"/>
  <c r="G17" i="3"/>
  <c r="H17" i="3"/>
  <c r="C18" i="3"/>
  <c r="D18" i="3"/>
  <c r="E18" i="3"/>
  <c r="F18" i="3"/>
  <c r="G18" i="3"/>
  <c r="H18" i="3"/>
  <c r="H3" i="3"/>
  <c r="G3" i="3"/>
  <c r="F3" i="3"/>
  <c r="F22" i="3" s="1"/>
  <c r="E3" i="3"/>
  <c r="E22" i="3" s="1"/>
  <c r="D3" i="3"/>
  <c r="C3" i="3"/>
  <c r="D24" i="4"/>
  <c r="E24" i="4"/>
  <c r="F24" i="4"/>
  <c r="G24" i="4"/>
  <c r="H24" i="4"/>
  <c r="I24" i="4"/>
  <c r="J24" i="4"/>
  <c r="C24" i="4"/>
  <c r="C7" i="4"/>
  <c r="D7" i="4"/>
  <c r="E7" i="4"/>
  <c r="F7" i="4"/>
  <c r="C8" i="4"/>
  <c r="D8" i="4"/>
  <c r="E8" i="4"/>
  <c r="F8" i="4"/>
  <c r="C9" i="4"/>
  <c r="D9" i="4"/>
  <c r="E9" i="4"/>
  <c r="F9" i="4"/>
  <c r="C10" i="4"/>
  <c r="D10" i="4"/>
  <c r="E10" i="4"/>
  <c r="F10" i="4"/>
  <c r="C11" i="4"/>
  <c r="D11" i="4"/>
  <c r="E11" i="4"/>
  <c r="F11" i="4"/>
  <c r="C17" i="4"/>
  <c r="D17" i="4"/>
  <c r="D25" i="4" s="1"/>
  <c r="E17" i="4"/>
  <c r="E25" i="4" s="1"/>
  <c r="F17" i="4"/>
  <c r="F25" i="4" s="1"/>
  <c r="F6" i="4"/>
  <c r="F22" i="4" s="1"/>
  <c r="E6" i="4"/>
  <c r="E22" i="4" s="1"/>
  <c r="D6" i="4"/>
  <c r="C6" i="4"/>
  <c r="G4" i="4"/>
  <c r="H4" i="4"/>
  <c r="I4" i="4"/>
  <c r="J4" i="4"/>
  <c r="G5" i="4"/>
  <c r="H5" i="4"/>
  <c r="I5" i="4"/>
  <c r="J5" i="4"/>
  <c r="G12" i="4"/>
  <c r="H12" i="4"/>
  <c r="I12" i="4"/>
  <c r="J12" i="4"/>
  <c r="G13" i="4"/>
  <c r="H13" i="4"/>
  <c r="I13" i="4"/>
  <c r="J13" i="4"/>
  <c r="G18" i="4"/>
  <c r="G25" i="4" s="1"/>
  <c r="H18" i="4"/>
  <c r="H25" i="4" s="1"/>
  <c r="I18" i="4"/>
  <c r="I25" i="4" s="1"/>
  <c r="J18" i="4"/>
  <c r="J25" i="4" s="1"/>
  <c r="J3" i="4"/>
  <c r="J22" i="4" s="1"/>
  <c r="I3" i="4"/>
  <c r="I22" i="4" s="1"/>
  <c r="H3" i="4"/>
  <c r="G3" i="4"/>
  <c r="J25" i="3"/>
  <c r="J39" i="3" s="1"/>
  <c r="J23" i="3"/>
  <c r="J24" i="3"/>
  <c r="DE43" i="4"/>
  <c r="DD43" i="4"/>
  <c r="DC43" i="4"/>
  <c r="DB43" i="4"/>
  <c r="DA43" i="4"/>
  <c r="CZ43" i="4"/>
  <c r="CY43" i="4"/>
  <c r="CX43" i="4"/>
  <c r="CW43" i="4"/>
  <c r="CV43" i="4"/>
  <c r="CU43" i="4"/>
  <c r="CT43" i="4"/>
  <c r="CS43" i="4"/>
  <c r="CR43" i="4"/>
  <c r="CQ43" i="4"/>
  <c r="CP43" i="4"/>
  <c r="CO43" i="4"/>
  <c r="CN43" i="4"/>
  <c r="CM43" i="4"/>
  <c r="CL43" i="4"/>
  <c r="CK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CJ43" i="4"/>
  <c r="CI43" i="4"/>
  <c r="CH43" i="4"/>
  <c r="CG43" i="4"/>
  <c r="CF43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BS43" i="4"/>
  <c r="BR43" i="4"/>
  <c r="BQ43" i="4"/>
  <c r="BP43" i="4"/>
  <c r="BO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BN43" i="4"/>
  <c r="BM43" i="4"/>
  <c r="BL43" i="4"/>
  <c r="P43" i="4"/>
  <c r="O43" i="4"/>
  <c r="DE42" i="4"/>
  <c r="DD42" i="4"/>
  <c r="DC42" i="4"/>
  <c r="DC44" i="4" s="1"/>
  <c r="DB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M44" i="4" s="1"/>
  <c r="CL42" i="4"/>
  <c r="CK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CJ42" i="4"/>
  <c r="CI42" i="4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BN42" i="4"/>
  <c r="BM42" i="4"/>
  <c r="BM44" i="4" s="1"/>
  <c r="BL42" i="4"/>
  <c r="P42" i="4"/>
  <c r="O42" i="4"/>
  <c r="CI39" i="4"/>
  <c r="CH39" i="4"/>
  <c r="AK39" i="4"/>
  <c r="AJ39" i="4"/>
  <c r="CI38" i="4"/>
  <c r="CH38" i="4"/>
  <c r="AK38" i="4"/>
  <c r="AJ38" i="4"/>
  <c r="CI37" i="4"/>
  <c r="CH37" i="4"/>
  <c r="AK37" i="4"/>
  <c r="AJ37" i="4"/>
  <c r="DE27" i="4"/>
  <c r="DD27" i="4"/>
  <c r="DC27" i="4"/>
  <c r="DB27" i="4"/>
  <c r="DA27" i="4"/>
  <c r="CZ27" i="4"/>
  <c r="CY27" i="4"/>
  <c r="CX27" i="4"/>
  <c r="CW27" i="4"/>
  <c r="CV27" i="4"/>
  <c r="CU27" i="4"/>
  <c r="CT27" i="4"/>
  <c r="CS27" i="4"/>
  <c r="CR27" i="4"/>
  <c r="CQ27" i="4"/>
  <c r="CP27" i="4"/>
  <c r="CO27" i="4"/>
  <c r="CN27" i="4"/>
  <c r="CM27" i="4"/>
  <c r="CL27" i="4"/>
  <c r="CK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CJ27" i="4"/>
  <c r="CG27" i="4"/>
  <c r="CF27" i="4"/>
  <c r="CE27" i="4"/>
  <c r="CD27" i="4"/>
  <c r="CC27" i="4"/>
  <c r="CB27" i="4"/>
  <c r="CA27" i="4"/>
  <c r="BZ27" i="4"/>
  <c r="BY27" i="4"/>
  <c r="BX27" i="4"/>
  <c r="BW27" i="4"/>
  <c r="BV27" i="4"/>
  <c r="BU27" i="4"/>
  <c r="BT27" i="4"/>
  <c r="BS27" i="4"/>
  <c r="BR27" i="4"/>
  <c r="BQ27" i="4"/>
  <c r="BP27" i="4"/>
  <c r="BO27" i="4"/>
  <c r="AL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BN27" i="4"/>
  <c r="BM27" i="4"/>
  <c r="BL27" i="4"/>
  <c r="P27" i="4"/>
  <c r="O27" i="4"/>
  <c r="DE25" i="4"/>
  <c r="DD25" i="4"/>
  <c r="DC25" i="4"/>
  <c r="DB25" i="4"/>
  <c r="DA25" i="4"/>
  <c r="CZ25" i="4"/>
  <c r="CY25" i="4"/>
  <c r="CX25" i="4"/>
  <c r="CW25" i="4"/>
  <c r="CV25" i="4"/>
  <c r="CU25" i="4"/>
  <c r="CT25" i="4"/>
  <c r="CS25" i="4"/>
  <c r="CR25" i="4"/>
  <c r="CQ25" i="4"/>
  <c r="CP25" i="4"/>
  <c r="CO25" i="4"/>
  <c r="CN25" i="4"/>
  <c r="CM25" i="4"/>
  <c r="CL25" i="4"/>
  <c r="CK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CJ25" i="4"/>
  <c r="CG25" i="4"/>
  <c r="CF25" i="4"/>
  <c r="CE25" i="4"/>
  <c r="CD25" i="4"/>
  <c r="CC25" i="4"/>
  <c r="CB25" i="4"/>
  <c r="CA25" i="4"/>
  <c r="BZ25" i="4"/>
  <c r="BY25" i="4"/>
  <c r="BX25" i="4"/>
  <c r="BW25" i="4"/>
  <c r="BV25" i="4"/>
  <c r="BU25" i="4"/>
  <c r="BT25" i="4"/>
  <c r="BS25" i="4"/>
  <c r="BR25" i="4"/>
  <c r="BQ25" i="4"/>
  <c r="BP25" i="4"/>
  <c r="BO25" i="4"/>
  <c r="AL25" i="4"/>
  <c r="AI25" i="4"/>
  <c r="AH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BN25" i="4"/>
  <c r="BM25" i="4"/>
  <c r="BL25" i="4"/>
  <c r="P25" i="4"/>
  <c r="O25" i="4"/>
  <c r="N25" i="4"/>
  <c r="DE24" i="4"/>
  <c r="DD24" i="4"/>
  <c r="DC24" i="4"/>
  <c r="DB24" i="4"/>
  <c r="DA24" i="4"/>
  <c r="CZ24" i="4"/>
  <c r="CY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CJ24" i="4"/>
  <c r="CG24" i="4"/>
  <c r="CF24" i="4"/>
  <c r="CE24" i="4"/>
  <c r="CD24" i="4"/>
  <c r="CC24" i="4"/>
  <c r="CB24" i="4"/>
  <c r="CA24" i="4"/>
  <c r="BZ24" i="4"/>
  <c r="BY24" i="4"/>
  <c r="BX24" i="4"/>
  <c r="BW24" i="4"/>
  <c r="BV24" i="4"/>
  <c r="BU24" i="4"/>
  <c r="BT24" i="4"/>
  <c r="BS24" i="4"/>
  <c r="BR24" i="4"/>
  <c r="BQ24" i="4"/>
  <c r="BP24" i="4"/>
  <c r="BO24" i="4"/>
  <c r="AL24" i="4"/>
  <c r="AI24" i="4"/>
  <c r="AH24" i="4"/>
  <c r="AG24" i="4"/>
  <c r="AG26" i="4" s="1"/>
  <c r="AG40" i="4" s="1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BN24" i="4"/>
  <c r="BM24" i="4"/>
  <c r="BL24" i="4"/>
  <c r="P24" i="4"/>
  <c r="O24" i="4"/>
  <c r="N24" i="4"/>
  <c r="DE23" i="4"/>
  <c r="DD23" i="4"/>
  <c r="DD26" i="4" s="1"/>
  <c r="DC23" i="4"/>
  <c r="DC26" i="4" s="1"/>
  <c r="DB23" i="4"/>
  <c r="DA23" i="4"/>
  <c r="CZ23" i="4"/>
  <c r="CZ26" i="4" s="1"/>
  <c r="CY23" i="4"/>
  <c r="CY26" i="4" s="1"/>
  <c r="CX23" i="4"/>
  <c r="CW23" i="4"/>
  <c r="CV23" i="4"/>
  <c r="CV26" i="4" s="1"/>
  <c r="CU23" i="4"/>
  <c r="CU26" i="4" s="1"/>
  <c r="CT23" i="4"/>
  <c r="CS23" i="4"/>
  <c r="CR23" i="4"/>
  <c r="CR26" i="4" s="1"/>
  <c r="CQ23" i="4"/>
  <c r="CQ26" i="4" s="1"/>
  <c r="CP23" i="4"/>
  <c r="CO23" i="4"/>
  <c r="CN23" i="4"/>
  <c r="CN26" i="4" s="1"/>
  <c r="CM23" i="4"/>
  <c r="CM26" i="4" s="1"/>
  <c r="CL23" i="4"/>
  <c r="CK23" i="4"/>
  <c r="BG23" i="4"/>
  <c r="BG26" i="4" s="1"/>
  <c r="BF23" i="4"/>
  <c r="BF26" i="4" s="1"/>
  <c r="BE23" i="4"/>
  <c r="BD23" i="4"/>
  <c r="BC23" i="4"/>
  <c r="BC26" i="4" s="1"/>
  <c r="BB23" i="4"/>
  <c r="BB26" i="4" s="1"/>
  <c r="BA23" i="4"/>
  <c r="AZ23" i="4"/>
  <c r="AY23" i="4"/>
  <c r="AY26" i="4" s="1"/>
  <c r="AX23" i="4"/>
  <c r="AX26" i="4" s="1"/>
  <c r="AW23" i="4"/>
  <c r="AV23" i="4"/>
  <c r="AU23" i="4"/>
  <c r="AU26" i="4" s="1"/>
  <c r="AT23" i="4"/>
  <c r="AT26" i="4" s="1"/>
  <c r="AS23" i="4"/>
  <c r="AR23" i="4"/>
  <c r="AQ23" i="4"/>
  <c r="AQ26" i="4" s="1"/>
  <c r="AP23" i="4"/>
  <c r="AP26" i="4" s="1"/>
  <c r="AO23" i="4"/>
  <c r="AN23" i="4"/>
  <c r="AM23" i="4"/>
  <c r="AM26" i="4" s="1"/>
  <c r="CJ23" i="4"/>
  <c r="CJ26" i="4" s="1"/>
  <c r="CG23" i="4"/>
  <c r="CF23" i="4"/>
  <c r="CE23" i="4"/>
  <c r="CE26" i="4" s="1"/>
  <c r="CD23" i="4"/>
  <c r="CD26" i="4" s="1"/>
  <c r="CC23" i="4"/>
  <c r="CB23" i="4"/>
  <c r="CA23" i="4"/>
  <c r="CA26" i="4" s="1"/>
  <c r="BZ23" i="4"/>
  <c r="BZ26" i="4" s="1"/>
  <c r="BY23" i="4"/>
  <c r="BX23" i="4"/>
  <c r="BW23" i="4"/>
  <c r="BW26" i="4" s="1"/>
  <c r="BV23" i="4"/>
  <c r="BV26" i="4" s="1"/>
  <c r="BU23" i="4"/>
  <c r="BT23" i="4"/>
  <c r="BS23" i="4"/>
  <c r="BS26" i="4" s="1"/>
  <c r="BR23" i="4"/>
  <c r="BR26" i="4" s="1"/>
  <c r="BQ23" i="4"/>
  <c r="BP23" i="4"/>
  <c r="BO23" i="4"/>
  <c r="BO26" i="4" s="1"/>
  <c r="AL23" i="4"/>
  <c r="AL26" i="4" s="1"/>
  <c r="AI23" i="4"/>
  <c r="AH23" i="4"/>
  <c r="AF23" i="4"/>
  <c r="AF26" i="4" s="1"/>
  <c r="AE23" i="4"/>
  <c r="AE26" i="4" s="1"/>
  <c r="AD23" i="4"/>
  <c r="AC23" i="4"/>
  <c r="AB23" i="4"/>
  <c r="AB26" i="4" s="1"/>
  <c r="AA23" i="4"/>
  <c r="AA26" i="4" s="1"/>
  <c r="Z23" i="4"/>
  <c r="Y23" i="4"/>
  <c r="X23" i="4"/>
  <c r="X26" i="4" s="1"/>
  <c r="W23" i="4"/>
  <c r="W26" i="4" s="1"/>
  <c r="V23" i="4"/>
  <c r="U23" i="4"/>
  <c r="T23" i="4"/>
  <c r="T26" i="4" s="1"/>
  <c r="S23" i="4"/>
  <c r="S26" i="4" s="1"/>
  <c r="R23" i="4"/>
  <c r="Q23" i="4"/>
  <c r="BN23" i="4"/>
  <c r="BN26" i="4" s="1"/>
  <c r="BM23" i="4"/>
  <c r="BM26" i="4" s="1"/>
  <c r="BL23" i="4"/>
  <c r="P23" i="4"/>
  <c r="O23" i="4"/>
  <c r="O26" i="4" s="1"/>
  <c r="N23" i="4"/>
  <c r="DE22" i="4"/>
  <c r="DD22" i="4"/>
  <c r="DC22" i="4"/>
  <c r="DB22" i="4"/>
  <c r="DA22" i="4"/>
  <c r="CZ22" i="4"/>
  <c r="CY22" i="4"/>
  <c r="CX22" i="4"/>
  <c r="CW22" i="4"/>
  <c r="CV22" i="4"/>
  <c r="CU22" i="4"/>
  <c r="CT22" i="4"/>
  <c r="CS22" i="4"/>
  <c r="CR22" i="4"/>
  <c r="CQ22" i="4"/>
  <c r="CQ38" i="4" s="1"/>
  <c r="CP22" i="4"/>
  <c r="CO22" i="4"/>
  <c r="CN22" i="4"/>
  <c r="CM22" i="4"/>
  <c r="CL22" i="4"/>
  <c r="CK22" i="4"/>
  <c r="BG22" i="4"/>
  <c r="BF22" i="4"/>
  <c r="BE22" i="4"/>
  <c r="BD22" i="4"/>
  <c r="BC22" i="4"/>
  <c r="BB22" i="4"/>
  <c r="BB37" i="4" s="1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CJ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P22" i="4"/>
  <c r="BO22" i="4"/>
  <c r="AL22" i="4"/>
  <c r="AI22" i="4"/>
  <c r="AH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T38" i="4" s="1"/>
  <c r="S22" i="4"/>
  <c r="R22" i="4"/>
  <c r="Q22" i="4"/>
  <c r="BN22" i="4"/>
  <c r="BM22" i="4"/>
  <c r="BL22" i="4"/>
  <c r="P22" i="4"/>
  <c r="O22" i="4"/>
  <c r="N22" i="4"/>
  <c r="DO43" i="3"/>
  <c r="DN43" i="3"/>
  <c r="DM43" i="3"/>
  <c r="DL43" i="3"/>
  <c r="DK43" i="3"/>
  <c r="DJ43" i="3"/>
  <c r="DI43" i="3"/>
  <c r="DH43" i="3"/>
  <c r="DG43" i="3"/>
  <c r="DF43" i="3"/>
  <c r="DE43" i="3"/>
  <c r="DD43" i="3"/>
  <c r="DC43" i="3"/>
  <c r="DB43" i="3"/>
  <c r="DA43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CZ43" i="3"/>
  <c r="CY43" i="3"/>
  <c r="CX43" i="3"/>
  <c r="CW43" i="3"/>
  <c r="CV43" i="3"/>
  <c r="CU43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CF43" i="3"/>
  <c r="CE43" i="3"/>
  <c r="CD43" i="3"/>
  <c r="CC43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DO42" i="3"/>
  <c r="DN42" i="3"/>
  <c r="DM42" i="3"/>
  <c r="DL42" i="3"/>
  <c r="DK42" i="3"/>
  <c r="DJ42" i="3"/>
  <c r="DI42" i="3"/>
  <c r="DH42" i="3"/>
  <c r="DG42" i="3"/>
  <c r="DF42" i="3"/>
  <c r="DE42" i="3"/>
  <c r="DD42" i="3"/>
  <c r="DC42" i="3"/>
  <c r="DB42" i="3"/>
  <c r="DA42" i="3"/>
  <c r="BL42" i="3"/>
  <c r="BK42" i="3"/>
  <c r="BJ42" i="3"/>
  <c r="BI42" i="3"/>
  <c r="BH42" i="3"/>
  <c r="BG42" i="3"/>
  <c r="BF42" i="3"/>
  <c r="BE42" i="3"/>
  <c r="BD42" i="3"/>
  <c r="BC42" i="3"/>
  <c r="BB42" i="3"/>
  <c r="BA42" i="3"/>
  <c r="AZ42" i="3"/>
  <c r="AY42" i="3"/>
  <c r="AX42" i="3"/>
  <c r="CZ42" i="3"/>
  <c r="CY42" i="3"/>
  <c r="CX42" i="3"/>
  <c r="CW42" i="3"/>
  <c r="CV42" i="3"/>
  <c r="CU42" i="3"/>
  <c r="CT42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CF42" i="3"/>
  <c r="CE42" i="3"/>
  <c r="CD42" i="3"/>
  <c r="CC42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DO27" i="3"/>
  <c r="DN27" i="3"/>
  <c r="DM27" i="3"/>
  <c r="DL27" i="3"/>
  <c r="DK27" i="3"/>
  <c r="DJ27" i="3"/>
  <c r="DI27" i="3"/>
  <c r="DH27" i="3"/>
  <c r="DG27" i="3"/>
  <c r="DF27" i="3"/>
  <c r="DE27" i="3"/>
  <c r="DD27" i="3"/>
  <c r="DC27" i="3"/>
  <c r="DB27" i="3"/>
  <c r="DA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CZ27" i="3"/>
  <c r="CY27" i="3"/>
  <c r="CX27" i="3"/>
  <c r="CW27" i="3"/>
  <c r="CV27" i="3"/>
  <c r="CU27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CF27" i="3"/>
  <c r="CE27" i="3"/>
  <c r="CD27" i="3"/>
  <c r="CC27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DO25" i="3"/>
  <c r="DN25" i="3"/>
  <c r="DM25" i="3"/>
  <c r="DL25" i="3"/>
  <c r="DK25" i="3"/>
  <c r="DJ25" i="3"/>
  <c r="DI25" i="3"/>
  <c r="DH25" i="3"/>
  <c r="DG25" i="3"/>
  <c r="DF25" i="3"/>
  <c r="DE25" i="3"/>
  <c r="DD25" i="3"/>
  <c r="DC25" i="3"/>
  <c r="DB25" i="3"/>
  <c r="DA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CZ25" i="3"/>
  <c r="CY25" i="3"/>
  <c r="CX25" i="3"/>
  <c r="CW25" i="3"/>
  <c r="CV25" i="3"/>
  <c r="CU25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CF25" i="3"/>
  <c r="CE25" i="3"/>
  <c r="CD25" i="3"/>
  <c r="CC25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DO24" i="3"/>
  <c r="DN24" i="3"/>
  <c r="DM24" i="3"/>
  <c r="DL24" i="3"/>
  <c r="DK24" i="3"/>
  <c r="DJ24" i="3"/>
  <c r="DI24" i="3"/>
  <c r="DH24" i="3"/>
  <c r="DG24" i="3"/>
  <c r="DF24" i="3"/>
  <c r="DE24" i="3"/>
  <c r="DD24" i="3"/>
  <c r="DC24" i="3"/>
  <c r="DB24" i="3"/>
  <c r="DA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CZ24" i="3"/>
  <c r="CY24" i="3"/>
  <c r="CX24" i="3"/>
  <c r="CW24" i="3"/>
  <c r="CV24" i="3"/>
  <c r="CU24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DO23" i="3"/>
  <c r="DN23" i="3"/>
  <c r="DN26" i="3" s="1"/>
  <c r="DM23" i="3"/>
  <c r="DM26" i="3" s="1"/>
  <c r="DM40" i="3" s="1"/>
  <c r="DL23" i="3"/>
  <c r="DK23" i="3"/>
  <c r="DJ23" i="3"/>
  <c r="DJ26" i="3" s="1"/>
  <c r="DI23" i="3"/>
  <c r="DI26" i="3" s="1"/>
  <c r="DI40" i="3" s="1"/>
  <c r="DH23" i="3"/>
  <c r="DG23" i="3"/>
  <c r="DF23" i="3"/>
  <c r="DF26" i="3" s="1"/>
  <c r="DE23" i="3"/>
  <c r="DE26" i="3" s="1"/>
  <c r="DE40" i="3" s="1"/>
  <c r="DD23" i="3"/>
  <c r="DC23" i="3"/>
  <c r="DB23" i="3"/>
  <c r="DB26" i="3" s="1"/>
  <c r="DA23" i="3"/>
  <c r="DA26" i="3" s="1"/>
  <c r="DA40" i="3" s="1"/>
  <c r="BL23" i="3"/>
  <c r="BK23" i="3"/>
  <c r="BJ23" i="3"/>
  <c r="BJ26" i="3" s="1"/>
  <c r="BI23" i="3"/>
  <c r="BI26" i="3" s="1"/>
  <c r="BI40" i="3" s="1"/>
  <c r="BH23" i="3"/>
  <c r="BG23" i="3"/>
  <c r="BF23" i="3"/>
  <c r="BF26" i="3" s="1"/>
  <c r="BE23" i="3"/>
  <c r="BE26" i="3" s="1"/>
  <c r="BE40" i="3" s="1"/>
  <c r="BD23" i="3"/>
  <c r="BC23" i="3"/>
  <c r="BB23" i="3"/>
  <c r="BB26" i="3" s="1"/>
  <c r="BA23" i="3"/>
  <c r="BA26" i="3" s="1"/>
  <c r="BA40" i="3" s="1"/>
  <c r="AZ23" i="3"/>
  <c r="AY23" i="3"/>
  <c r="AX23" i="3"/>
  <c r="AX26" i="3" s="1"/>
  <c r="CZ23" i="3"/>
  <c r="CZ26" i="3" s="1"/>
  <c r="CY23" i="3"/>
  <c r="CX23" i="3"/>
  <c r="CW23" i="3"/>
  <c r="CW26" i="3" s="1"/>
  <c r="CV23" i="3"/>
  <c r="CV26" i="3" s="1"/>
  <c r="CU23" i="3"/>
  <c r="CT23" i="3"/>
  <c r="CS23" i="3"/>
  <c r="CS26" i="3" s="1"/>
  <c r="CR23" i="3"/>
  <c r="CR26" i="3" s="1"/>
  <c r="CQ23" i="3"/>
  <c r="CP23" i="3"/>
  <c r="CO23" i="3"/>
  <c r="CO26" i="3" s="1"/>
  <c r="CN23" i="3"/>
  <c r="CN26" i="3" s="1"/>
  <c r="CM23" i="3"/>
  <c r="CL23" i="3"/>
  <c r="CK23" i="3"/>
  <c r="CK26" i="3" s="1"/>
  <c r="CJ23" i="3"/>
  <c r="CJ26" i="3" s="1"/>
  <c r="CI23" i="3"/>
  <c r="CH23" i="3"/>
  <c r="CG23" i="3"/>
  <c r="CG26" i="3" s="1"/>
  <c r="AW23" i="3"/>
  <c r="AW26" i="3" s="1"/>
  <c r="AV23" i="3"/>
  <c r="AU23" i="3"/>
  <c r="AT23" i="3"/>
  <c r="AT26" i="3" s="1"/>
  <c r="AS23" i="3"/>
  <c r="AS26" i="3" s="1"/>
  <c r="AR23" i="3"/>
  <c r="AQ23" i="3"/>
  <c r="AP23" i="3"/>
  <c r="AP26" i="3" s="1"/>
  <c r="AO23" i="3"/>
  <c r="AO26" i="3" s="1"/>
  <c r="AN23" i="3"/>
  <c r="AM23" i="3"/>
  <c r="AL23" i="3"/>
  <c r="AL26" i="3" s="1"/>
  <c r="AK23" i="3"/>
  <c r="AK26" i="3" s="1"/>
  <c r="AJ23" i="3"/>
  <c r="AI23" i="3"/>
  <c r="AH23" i="3"/>
  <c r="AH26" i="3" s="1"/>
  <c r="AG23" i="3"/>
  <c r="AG26" i="3" s="1"/>
  <c r="AF23" i="3"/>
  <c r="AE23" i="3"/>
  <c r="AD23" i="3"/>
  <c r="AD26" i="3" s="1"/>
  <c r="CF23" i="3"/>
  <c r="CF26" i="3" s="1"/>
  <c r="CE23" i="3"/>
  <c r="CD23" i="3"/>
  <c r="CC23" i="3"/>
  <c r="CC26" i="3" s="1"/>
  <c r="CB23" i="3"/>
  <c r="CB26" i="3" s="1"/>
  <c r="CB40" i="3" s="1"/>
  <c r="CA23" i="3"/>
  <c r="BZ23" i="3"/>
  <c r="BY23" i="3"/>
  <c r="BY26" i="3" s="1"/>
  <c r="BX23" i="3"/>
  <c r="BX26" i="3" s="1"/>
  <c r="BW23" i="3"/>
  <c r="BV23" i="3"/>
  <c r="BU23" i="3"/>
  <c r="BU26" i="3" s="1"/>
  <c r="BT23" i="3"/>
  <c r="BT26" i="3" s="1"/>
  <c r="BS23" i="3"/>
  <c r="BR23" i="3"/>
  <c r="BQ23" i="3"/>
  <c r="BQ26" i="3" s="1"/>
  <c r="BP23" i="3"/>
  <c r="BP26" i="3" s="1"/>
  <c r="BO23" i="3"/>
  <c r="BN23" i="3"/>
  <c r="BM23" i="3"/>
  <c r="BM26" i="3" s="1"/>
  <c r="AC23" i="3"/>
  <c r="AC26" i="3" s="1"/>
  <c r="AB23" i="3"/>
  <c r="AA23" i="3"/>
  <c r="Z23" i="3"/>
  <c r="Z26" i="3" s="1"/>
  <c r="Y23" i="3"/>
  <c r="Y26" i="3" s="1"/>
  <c r="X23" i="3"/>
  <c r="W23" i="3"/>
  <c r="V23" i="3"/>
  <c r="V26" i="3" s="1"/>
  <c r="U23" i="3"/>
  <c r="U26" i="3" s="1"/>
  <c r="T23" i="3"/>
  <c r="S23" i="3"/>
  <c r="R23" i="3"/>
  <c r="R26" i="3" s="1"/>
  <c r="Q23" i="3"/>
  <c r="Q26" i="3" s="1"/>
  <c r="P23" i="3"/>
  <c r="O23" i="3"/>
  <c r="N23" i="3"/>
  <c r="N26" i="3" s="1"/>
  <c r="M23" i="3"/>
  <c r="M26" i="3" s="1"/>
  <c r="L23" i="3"/>
  <c r="K23" i="3"/>
  <c r="DO22" i="3"/>
  <c r="DN22" i="3"/>
  <c r="DM22" i="3"/>
  <c r="DL22" i="3"/>
  <c r="DK22" i="3"/>
  <c r="DJ22" i="3"/>
  <c r="DI22" i="3"/>
  <c r="DH22" i="3"/>
  <c r="DG22" i="3"/>
  <c r="DF22" i="3"/>
  <c r="DE22" i="3"/>
  <c r="DD22" i="3"/>
  <c r="DC22" i="3"/>
  <c r="DB22" i="3"/>
  <c r="DA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Y22" i="3"/>
  <c r="AX22" i="3"/>
  <c r="CZ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P26" i="4" l="1"/>
  <c r="U26" i="4"/>
  <c r="AC26" i="4"/>
  <c r="AH26" i="4"/>
  <c r="BT26" i="4"/>
  <c r="CB26" i="4"/>
  <c r="CF26" i="4"/>
  <c r="CF40" i="4" s="1"/>
  <c r="AR26" i="4"/>
  <c r="AR40" i="4" s="1"/>
  <c r="AZ26" i="4"/>
  <c r="CK26" i="4"/>
  <c r="CS26" i="4"/>
  <c r="CS40" i="4" s="1"/>
  <c r="DA26" i="4"/>
  <c r="DA40" i="4" s="1"/>
  <c r="AG44" i="4"/>
  <c r="J23" i="4"/>
  <c r="BL26" i="4"/>
  <c r="BL40" i="4" s="1"/>
  <c r="R26" i="4"/>
  <c r="R40" i="4" s="1"/>
  <c r="V26" i="4"/>
  <c r="Z26" i="4"/>
  <c r="AD26" i="4"/>
  <c r="AD40" i="4" s="1"/>
  <c r="AI26" i="4"/>
  <c r="AI40" i="4" s="1"/>
  <c r="BQ26" i="4"/>
  <c r="BU26" i="4"/>
  <c r="BY26" i="4"/>
  <c r="BY40" i="4" s="1"/>
  <c r="CC26" i="4"/>
  <c r="CC40" i="4" s="1"/>
  <c r="CG26" i="4"/>
  <c r="AO26" i="4"/>
  <c r="AS26" i="4"/>
  <c r="AS40" i="4" s="1"/>
  <c r="AW26" i="4"/>
  <c r="AW40" i="4" s="1"/>
  <c r="BA26" i="4"/>
  <c r="BE26" i="4"/>
  <c r="CL26" i="4"/>
  <c r="CL40" i="4" s="1"/>
  <c r="CP26" i="4"/>
  <c r="CP40" i="4" s="1"/>
  <c r="CT26" i="4"/>
  <c r="CX26" i="4"/>
  <c r="DB26" i="4"/>
  <c r="DB40" i="4" s="1"/>
  <c r="CD44" i="4"/>
  <c r="I23" i="4"/>
  <c r="E23" i="4"/>
  <c r="Q26" i="4"/>
  <c r="Y26" i="4"/>
  <c r="Y40" i="4" s="1"/>
  <c r="BP26" i="4"/>
  <c r="BX26" i="4"/>
  <c r="AN26" i="4"/>
  <c r="AN40" i="4" s="1"/>
  <c r="AV26" i="4"/>
  <c r="BD26" i="4"/>
  <c r="CO26" i="4"/>
  <c r="CW26" i="4"/>
  <c r="CW40" i="4" s="1"/>
  <c r="DE26" i="4"/>
  <c r="Y44" i="4"/>
  <c r="CG44" i="4"/>
  <c r="C22" i="4"/>
  <c r="C38" i="4" s="1"/>
  <c r="F23" i="4"/>
  <c r="F26" i="4" s="1"/>
  <c r="F40" i="4" s="1"/>
  <c r="I28" i="4"/>
  <c r="H23" i="4"/>
  <c r="D23" i="4"/>
  <c r="D37" i="4" s="1"/>
  <c r="N37" i="4"/>
  <c r="N26" i="4"/>
  <c r="N40" i="4" s="1"/>
  <c r="BM40" i="4"/>
  <c r="S40" i="4"/>
  <c r="W40" i="4"/>
  <c r="AA40" i="4"/>
  <c r="AE40" i="4"/>
  <c r="AL40" i="4"/>
  <c r="BR40" i="4"/>
  <c r="BV40" i="4"/>
  <c r="BZ40" i="4"/>
  <c r="CD40" i="4"/>
  <c r="CJ40" i="4"/>
  <c r="AP40" i="4"/>
  <c r="AT40" i="4"/>
  <c r="AX40" i="4"/>
  <c r="BB40" i="4"/>
  <c r="BF40" i="4"/>
  <c r="CM40" i="4"/>
  <c r="CQ40" i="4"/>
  <c r="CU40" i="4"/>
  <c r="CY40" i="4"/>
  <c r="DC40" i="4"/>
  <c r="O40" i="4"/>
  <c r="BN40" i="4"/>
  <c r="T40" i="4"/>
  <c r="X40" i="4"/>
  <c r="AB40" i="4"/>
  <c r="AF40" i="4"/>
  <c r="BO40" i="4"/>
  <c r="BS40" i="4"/>
  <c r="BW40" i="4"/>
  <c r="CA40" i="4"/>
  <c r="CE40" i="4"/>
  <c r="AM40" i="4"/>
  <c r="AQ40" i="4"/>
  <c r="AU40" i="4"/>
  <c r="AY40" i="4"/>
  <c r="BC40" i="4"/>
  <c r="BG40" i="4"/>
  <c r="CN40" i="4"/>
  <c r="CR40" i="4"/>
  <c r="CV40" i="4"/>
  <c r="CZ40" i="4"/>
  <c r="DD40" i="4"/>
  <c r="H22" i="4"/>
  <c r="D22" i="4"/>
  <c r="P40" i="4"/>
  <c r="Q40" i="4"/>
  <c r="U40" i="4"/>
  <c r="AC40" i="4"/>
  <c r="AH40" i="4"/>
  <c r="BP40" i="4"/>
  <c r="BT40" i="4"/>
  <c r="BX40" i="4"/>
  <c r="CB40" i="4"/>
  <c r="AV40" i="4"/>
  <c r="AZ40" i="4"/>
  <c r="BD40" i="4"/>
  <c r="CK40" i="4"/>
  <c r="CO40" i="4"/>
  <c r="DE40" i="4"/>
  <c r="G23" i="4"/>
  <c r="G29" i="4" s="1"/>
  <c r="G22" i="4"/>
  <c r="G28" i="4" s="1"/>
  <c r="C25" i="4"/>
  <c r="C39" i="4" s="1"/>
  <c r="C23" i="4"/>
  <c r="C37" i="4" s="1"/>
  <c r="V40" i="4"/>
  <c r="Z40" i="4"/>
  <c r="BQ40" i="4"/>
  <c r="BU40" i="4"/>
  <c r="CG40" i="4"/>
  <c r="AO40" i="4"/>
  <c r="BA40" i="4"/>
  <c r="BE40" i="4"/>
  <c r="CT40" i="4"/>
  <c r="CX40" i="4"/>
  <c r="N38" i="4"/>
  <c r="N39" i="4"/>
  <c r="C30" i="4"/>
  <c r="J26" i="4"/>
  <c r="J40" i="4" s="1"/>
  <c r="I29" i="4"/>
  <c r="E31" i="4"/>
  <c r="G30" i="4"/>
  <c r="E28" i="4"/>
  <c r="G31" i="4"/>
  <c r="I31" i="4"/>
  <c r="I26" i="4"/>
  <c r="I30" i="4"/>
  <c r="E26" i="4"/>
  <c r="E30" i="4"/>
  <c r="M40" i="3"/>
  <c r="U40" i="3"/>
  <c r="AC40" i="3"/>
  <c r="BT40" i="3"/>
  <c r="BX40" i="3"/>
  <c r="CF40" i="3"/>
  <c r="AK40" i="3"/>
  <c r="CJ40" i="3"/>
  <c r="CV40" i="3"/>
  <c r="J37" i="3"/>
  <c r="J26" i="3"/>
  <c r="J40" i="3" s="1"/>
  <c r="N40" i="3"/>
  <c r="R40" i="3"/>
  <c r="V40" i="3"/>
  <c r="Z40" i="3"/>
  <c r="BM40" i="3"/>
  <c r="BQ40" i="3"/>
  <c r="BU40" i="3"/>
  <c r="BY40" i="3"/>
  <c r="CC40" i="3"/>
  <c r="AD40" i="3"/>
  <c r="AH40" i="3"/>
  <c r="AL40" i="3"/>
  <c r="AP40" i="3"/>
  <c r="AT40" i="3"/>
  <c r="CG40" i="3"/>
  <c r="CK40" i="3"/>
  <c r="CO40" i="3"/>
  <c r="CS40" i="3"/>
  <c r="CW40" i="3"/>
  <c r="AX40" i="3"/>
  <c r="BB40" i="3"/>
  <c r="BF40" i="3"/>
  <c r="BJ40" i="3"/>
  <c r="DB40" i="3"/>
  <c r="DF40" i="3"/>
  <c r="DJ40" i="3"/>
  <c r="DN40" i="3"/>
  <c r="C22" i="3"/>
  <c r="C21" i="3"/>
  <c r="C23" i="3"/>
  <c r="E23" i="3"/>
  <c r="Q40" i="3"/>
  <c r="Y40" i="3"/>
  <c r="BP40" i="3"/>
  <c r="AW40" i="3"/>
  <c r="CR40" i="3"/>
  <c r="CZ40" i="3"/>
  <c r="K26" i="3"/>
  <c r="K40" i="3" s="1"/>
  <c r="O26" i="3"/>
  <c r="O40" i="3" s="1"/>
  <c r="S26" i="3"/>
  <c r="S40" i="3" s="1"/>
  <c r="W26" i="3"/>
  <c r="W40" i="3" s="1"/>
  <c r="AA26" i="3"/>
  <c r="AA40" i="3" s="1"/>
  <c r="BN26" i="3"/>
  <c r="BN40" i="3" s="1"/>
  <c r="BR26" i="3"/>
  <c r="BR40" i="3" s="1"/>
  <c r="BV26" i="3"/>
  <c r="BV40" i="3" s="1"/>
  <c r="BZ26" i="3"/>
  <c r="BZ40" i="3" s="1"/>
  <c r="CD26" i="3"/>
  <c r="CD40" i="3" s="1"/>
  <c r="AE26" i="3"/>
  <c r="AE40" i="3" s="1"/>
  <c r="AI26" i="3"/>
  <c r="AI40" i="3" s="1"/>
  <c r="AM26" i="3"/>
  <c r="AM40" i="3" s="1"/>
  <c r="AQ26" i="3"/>
  <c r="AQ40" i="3" s="1"/>
  <c r="AU26" i="3"/>
  <c r="AU40" i="3" s="1"/>
  <c r="CH26" i="3"/>
  <c r="CH40" i="3" s="1"/>
  <c r="CL26" i="3"/>
  <c r="CL40" i="3" s="1"/>
  <c r="CP26" i="3"/>
  <c r="CP40" i="3" s="1"/>
  <c r="CT26" i="3"/>
  <c r="CT40" i="3" s="1"/>
  <c r="CX26" i="3"/>
  <c r="CX40" i="3" s="1"/>
  <c r="AY26" i="3"/>
  <c r="AY40" i="3" s="1"/>
  <c r="BC26" i="3"/>
  <c r="BC40" i="3" s="1"/>
  <c r="BG26" i="3"/>
  <c r="BG40" i="3" s="1"/>
  <c r="BK26" i="3"/>
  <c r="BK40" i="3" s="1"/>
  <c r="DC26" i="3"/>
  <c r="DC40" i="3" s="1"/>
  <c r="DG26" i="3"/>
  <c r="DG40" i="3" s="1"/>
  <c r="DK26" i="3"/>
  <c r="DK40" i="3" s="1"/>
  <c r="DO26" i="3"/>
  <c r="DO40" i="3" s="1"/>
  <c r="D22" i="3"/>
  <c r="H22" i="3"/>
  <c r="C25" i="3"/>
  <c r="D23" i="3"/>
  <c r="D37" i="3" s="1"/>
  <c r="AG40" i="3"/>
  <c r="AO40" i="3"/>
  <c r="AS40" i="3"/>
  <c r="CN40" i="3"/>
  <c r="F23" i="3"/>
  <c r="L26" i="3"/>
  <c r="L40" i="3" s="1"/>
  <c r="P26" i="3"/>
  <c r="P40" i="3" s="1"/>
  <c r="T26" i="3"/>
  <c r="T40" i="3" s="1"/>
  <c r="X26" i="3"/>
  <c r="X40" i="3" s="1"/>
  <c r="AB26" i="3"/>
  <c r="AB40" i="3" s="1"/>
  <c r="BO26" i="3"/>
  <c r="BO40" i="3" s="1"/>
  <c r="BS26" i="3"/>
  <c r="BS40" i="3" s="1"/>
  <c r="BW26" i="3"/>
  <c r="BW40" i="3" s="1"/>
  <c r="CA26" i="3"/>
  <c r="CA40" i="3" s="1"/>
  <c r="CE26" i="3"/>
  <c r="CE40" i="3" s="1"/>
  <c r="AF26" i="3"/>
  <c r="AF40" i="3" s="1"/>
  <c r="AJ26" i="3"/>
  <c r="AJ40" i="3" s="1"/>
  <c r="AN26" i="3"/>
  <c r="AN40" i="3" s="1"/>
  <c r="AR26" i="3"/>
  <c r="AR40" i="3" s="1"/>
  <c r="AV26" i="3"/>
  <c r="AV40" i="3" s="1"/>
  <c r="CI26" i="3"/>
  <c r="CI40" i="3" s="1"/>
  <c r="CM26" i="3"/>
  <c r="CM40" i="3" s="1"/>
  <c r="CQ26" i="3"/>
  <c r="CQ40" i="3" s="1"/>
  <c r="CU26" i="3"/>
  <c r="CU40" i="3" s="1"/>
  <c r="CY26" i="3"/>
  <c r="CY40" i="3" s="1"/>
  <c r="AZ26" i="3"/>
  <c r="AZ40" i="3" s="1"/>
  <c r="BD26" i="3"/>
  <c r="BD40" i="3" s="1"/>
  <c r="BH26" i="3"/>
  <c r="BH40" i="3" s="1"/>
  <c r="BL26" i="3"/>
  <c r="BL40" i="3" s="1"/>
  <c r="DD26" i="3"/>
  <c r="DD40" i="3" s="1"/>
  <c r="DH26" i="3"/>
  <c r="DH40" i="3" s="1"/>
  <c r="DL26" i="3"/>
  <c r="DL40" i="3" s="1"/>
  <c r="F25" i="3"/>
  <c r="AZ37" i="3"/>
  <c r="CR44" i="4"/>
  <c r="DD44" i="4"/>
  <c r="DA44" i="4"/>
  <c r="CV44" i="4"/>
  <c r="BE44" i="4"/>
  <c r="G26" i="4"/>
  <c r="H26" i="4"/>
  <c r="H40" i="4" s="1"/>
  <c r="T44" i="4"/>
  <c r="AJ44" i="4"/>
  <c r="BP44" i="4"/>
  <c r="CB44" i="4"/>
  <c r="CF44" i="4"/>
  <c r="AX44" i="4"/>
  <c r="G23" i="3"/>
  <c r="H25" i="3"/>
  <c r="H39" i="3" s="1"/>
  <c r="G25" i="3"/>
  <c r="G24" i="3"/>
  <c r="G22" i="3"/>
  <c r="H23" i="3"/>
  <c r="H26" i="3" s="1"/>
  <c r="H40" i="3" s="1"/>
  <c r="C39" i="3"/>
  <c r="C37" i="3"/>
  <c r="F26" i="3"/>
  <c r="F40" i="3" s="1"/>
  <c r="E21" i="3"/>
  <c r="D24" i="3"/>
  <c r="F21" i="3"/>
  <c r="G21" i="3"/>
  <c r="C24" i="3"/>
  <c r="C26" i="3" s="1"/>
  <c r="C40" i="3" s="1"/>
  <c r="D21" i="3"/>
  <c r="H21" i="3"/>
  <c r="C38" i="3"/>
  <c r="E24" i="3"/>
  <c r="E26" i="3" s="1"/>
  <c r="E40" i="3" s="1"/>
  <c r="AO45" i="4"/>
  <c r="O39" i="4"/>
  <c r="P38" i="4"/>
  <c r="S45" i="4"/>
  <c r="CL45" i="4"/>
  <c r="AR37" i="4"/>
  <c r="J38" i="3"/>
  <c r="J45" i="3"/>
  <c r="E39" i="3"/>
  <c r="AA45" i="4"/>
  <c r="BW44" i="4"/>
  <c r="AW45" i="4"/>
  <c r="CT45" i="4"/>
  <c r="V39" i="4"/>
  <c r="Z39" i="4"/>
  <c r="BP39" i="4"/>
  <c r="CF39" i="4"/>
  <c r="AN39" i="4"/>
  <c r="CS39" i="4"/>
  <c r="CW39" i="4"/>
  <c r="BN44" i="4"/>
  <c r="X45" i="4"/>
  <c r="BX44" i="4"/>
  <c r="CF45" i="4"/>
  <c r="AT44" i="4"/>
  <c r="AX45" i="4"/>
  <c r="BF44" i="4"/>
  <c r="CQ45" i="4"/>
  <c r="BY39" i="4"/>
  <c r="W37" i="4"/>
  <c r="CP37" i="4"/>
  <c r="AL37" i="4"/>
  <c r="BN38" i="4"/>
  <c r="BR39" i="4"/>
  <c r="AM44" i="4"/>
  <c r="X39" i="4"/>
  <c r="AB38" i="4"/>
  <c r="AP38" i="4"/>
  <c r="AX38" i="4"/>
  <c r="CY37" i="4"/>
  <c r="AZ39" i="4"/>
  <c r="BD39" i="4"/>
  <c r="CV38" i="4"/>
  <c r="BP45" i="4"/>
  <c r="X44" i="4"/>
  <c r="CQ44" i="4"/>
  <c r="BM37" i="4"/>
  <c r="AE37" i="4"/>
  <c r="CG38" i="4"/>
  <c r="AS37" i="4"/>
  <c r="CL37" i="4"/>
  <c r="CT37" i="4"/>
  <c r="DB37" i="4"/>
  <c r="BL38" i="4"/>
  <c r="V38" i="4"/>
  <c r="AD38" i="4"/>
  <c r="BP38" i="4"/>
  <c r="BX38" i="4"/>
  <c r="CF38" i="4"/>
  <c r="AR38" i="4"/>
  <c r="AZ38" i="4"/>
  <c r="CK38" i="4"/>
  <c r="CO38" i="4"/>
  <c r="BN45" i="4"/>
  <c r="BX45" i="4"/>
  <c r="BF45" i="4"/>
  <c r="BO37" i="4"/>
  <c r="AY39" i="4"/>
  <c r="CZ39" i="4"/>
  <c r="BT38" i="4"/>
  <c r="DE38" i="4"/>
  <c r="AY38" i="4"/>
  <c r="BL37" i="4"/>
  <c r="R37" i="4"/>
  <c r="V37" i="4"/>
  <c r="Z37" i="4"/>
  <c r="BP37" i="4"/>
  <c r="CB37" i="4"/>
  <c r="CF37" i="4"/>
  <c r="AN37" i="4"/>
  <c r="AV37" i="4"/>
  <c r="AZ37" i="4"/>
  <c r="BD37" i="4"/>
  <c r="CK37" i="4"/>
  <c r="CS37" i="4"/>
  <c r="CW37" i="4"/>
  <c r="DE37" i="4"/>
  <c r="T39" i="4"/>
  <c r="AB39" i="4"/>
  <c r="AF39" i="4"/>
  <c r="AL39" i="4"/>
  <c r="BV39" i="4"/>
  <c r="CD39" i="4"/>
  <c r="CJ39" i="4"/>
  <c r="AT39" i="4"/>
  <c r="AX39" i="4"/>
  <c r="BF39" i="4"/>
  <c r="CM39" i="4"/>
  <c r="CQ39" i="4"/>
  <c r="CY39" i="4"/>
  <c r="DC39" i="4"/>
  <c r="AD37" i="4"/>
  <c r="BA37" i="4"/>
  <c r="Y38" i="4"/>
  <c r="BW38" i="4"/>
  <c r="BE38" i="4"/>
  <c r="AC39" i="4"/>
  <c r="BZ39" i="4"/>
  <c r="AG39" i="4"/>
  <c r="AU39" i="4"/>
  <c r="AH38" i="4"/>
  <c r="CB38" i="4"/>
  <c r="AN38" i="4"/>
  <c r="AV38" i="4"/>
  <c r="CW38" i="4"/>
  <c r="O37" i="4"/>
  <c r="AW37" i="4"/>
  <c r="AA37" i="4"/>
  <c r="AO37" i="4"/>
  <c r="BE37" i="4"/>
  <c r="CX37" i="4"/>
  <c r="U39" i="4"/>
  <c r="BG39" i="4"/>
  <c r="CR39" i="4"/>
  <c r="AH37" i="4"/>
  <c r="BT37" i="4"/>
  <c r="DA37" i="4"/>
  <c r="AA38" i="4"/>
  <c r="AO38" i="4"/>
  <c r="AP39" i="4"/>
  <c r="CU39" i="4"/>
  <c r="Q39" i="4"/>
  <c r="AQ39" i="4"/>
  <c r="CN39" i="4"/>
  <c r="BS37" i="4"/>
  <c r="O38" i="4"/>
  <c r="R38" i="4"/>
  <c r="Z38" i="4"/>
  <c r="BD38" i="4"/>
  <c r="CS38" i="4"/>
  <c r="DA38" i="4"/>
  <c r="CE37" i="4"/>
  <c r="AI37" i="4"/>
  <c r="P37" i="4"/>
  <c r="AF38" i="4"/>
  <c r="AT38" i="4"/>
  <c r="BB38" i="4"/>
  <c r="DC38" i="4"/>
  <c r="AB37" i="4"/>
  <c r="CD37" i="4"/>
  <c r="CJ37" i="4"/>
  <c r="BF37" i="4"/>
  <c r="CU37" i="4"/>
  <c r="Q38" i="4"/>
  <c r="U38" i="4"/>
  <c r="AC38" i="4"/>
  <c r="AG38" i="4"/>
  <c r="BO38" i="4"/>
  <c r="BS38" i="4"/>
  <c r="CA38" i="4"/>
  <c r="CE38" i="4"/>
  <c r="AM38" i="4"/>
  <c r="AQ38" i="4"/>
  <c r="AU38" i="4"/>
  <c r="BC38" i="4"/>
  <c r="BG38" i="4"/>
  <c r="CN38" i="4"/>
  <c r="CR38" i="4"/>
  <c r="CZ38" i="4"/>
  <c r="DD38" i="4"/>
  <c r="S37" i="4"/>
  <c r="BX37" i="4"/>
  <c r="AP37" i="4"/>
  <c r="CO37" i="4"/>
  <c r="BM38" i="4"/>
  <c r="AS38" i="4"/>
  <c r="BN39" i="4"/>
  <c r="BB39" i="4"/>
  <c r="O44" i="4"/>
  <c r="BL44" i="4"/>
  <c r="R44" i="4"/>
  <c r="V44" i="4"/>
  <c r="Z44" i="4"/>
  <c r="AD44" i="4"/>
  <c r="AH44" i="4"/>
  <c r="AL44" i="4"/>
  <c r="BR44" i="4"/>
  <c r="BV44" i="4"/>
  <c r="BZ44" i="4"/>
  <c r="CH44" i="4"/>
  <c r="AN44" i="4"/>
  <c r="AR44" i="4"/>
  <c r="AV44" i="4"/>
  <c r="AZ44" i="4"/>
  <c r="BD44" i="4"/>
  <c r="CK44" i="4"/>
  <c r="CO44" i="4"/>
  <c r="CS44" i="4"/>
  <c r="CW44" i="4"/>
  <c r="DE44" i="4"/>
  <c r="BN37" i="4"/>
  <c r="T37" i="4"/>
  <c r="AF37" i="4"/>
  <c r="BR37" i="4"/>
  <c r="BV37" i="4"/>
  <c r="AT37" i="4"/>
  <c r="AX37" i="4"/>
  <c r="CM37" i="4"/>
  <c r="CQ37" i="4"/>
  <c r="DC37" i="4"/>
  <c r="S38" i="4"/>
  <c r="W38" i="4"/>
  <c r="AI38" i="4"/>
  <c r="BU38" i="4"/>
  <c r="BY38" i="4"/>
  <c r="AW38" i="4"/>
  <c r="BA38" i="4"/>
  <c r="CL38" i="4"/>
  <c r="CT38" i="4"/>
  <c r="DB38" i="4"/>
  <c r="BL39" i="4"/>
  <c r="R39" i="4"/>
  <c r="AD39" i="4"/>
  <c r="AH39" i="4"/>
  <c r="BX39" i="4"/>
  <c r="CB39" i="4"/>
  <c r="AR39" i="4"/>
  <c r="CK39" i="4"/>
  <c r="CO39" i="4"/>
  <c r="DA39" i="4"/>
  <c r="DE39" i="4"/>
  <c r="X37" i="4"/>
  <c r="BZ37" i="4"/>
  <c r="AE38" i="4"/>
  <c r="BQ38" i="4"/>
  <c r="CX38" i="4"/>
  <c r="BT39" i="4"/>
  <c r="Q37" i="4"/>
  <c r="U37" i="4"/>
  <c r="Y37" i="4"/>
  <c r="AC37" i="4"/>
  <c r="AG37" i="4"/>
  <c r="BW37" i="4"/>
  <c r="CA37" i="4"/>
  <c r="AM37" i="4"/>
  <c r="AQ37" i="4"/>
  <c r="AU37" i="4"/>
  <c r="AY37" i="4"/>
  <c r="BC37" i="4"/>
  <c r="BG37" i="4"/>
  <c r="CN37" i="4"/>
  <c r="CR37" i="4"/>
  <c r="CV37" i="4"/>
  <c r="CZ37" i="4"/>
  <c r="DD37" i="4"/>
  <c r="X38" i="4"/>
  <c r="CJ38" i="4"/>
  <c r="CM38" i="4"/>
  <c r="CU38" i="4"/>
  <c r="P39" i="4"/>
  <c r="BM39" i="4"/>
  <c r="S39" i="4"/>
  <c r="W39" i="4"/>
  <c r="AA39" i="4"/>
  <c r="AE39" i="4"/>
  <c r="AI39" i="4"/>
  <c r="BQ39" i="4"/>
  <c r="BU39" i="4"/>
  <c r="CC39" i="4"/>
  <c r="CG39" i="4"/>
  <c r="AO39" i="4"/>
  <c r="AS39" i="4"/>
  <c r="AW39" i="4"/>
  <c r="BA39" i="4"/>
  <c r="BE39" i="4"/>
  <c r="CL39" i="4"/>
  <c r="CP39" i="4"/>
  <c r="CT39" i="4"/>
  <c r="CX39" i="4"/>
  <c r="DB39" i="4"/>
  <c r="CC38" i="4"/>
  <c r="CP38" i="4"/>
  <c r="AV39" i="4"/>
  <c r="Q44" i="4"/>
  <c r="U44" i="4"/>
  <c r="AC44" i="4"/>
  <c r="AK44" i="4"/>
  <c r="BQ44" i="4"/>
  <c r="BU44" i="4"/>
  <c r="BY44" i="4"/>
  <c r="CC44" i="4"/>
  <c r="AQ44" i="4"/>
  <c r="AU44" i="4"/>
  <c r="AY44" i="4"/>
  <c r="BC44" i="4"/>
  <c r="BG44" i="4"/>
  <c r="CN44" i="4"/>
  <c r="P44" i="4"/>
  <c r="AA44" i="4"/>
  <c r="AI44" i="4"/>
  <c r="BO44" i="4"/>
  <c r="BO45" i="4"/>
  <c r="BS44" i="4"/>
  <c r="CA45" i="4"/>
  <c r="CI44" i="4"/>
  <c r="CI45" i="4"/>
  <c r="AO44" i="4"/>
  <c r="AS44" i="4"/>
  <c r="AW44" i="4"/>
  <c r="CP44" i="4"/>
  <c r="CT44" i="4"/>
  <c r="CX45" i="4"/>
  <c r="CX44" i="4"/>
  <c r="DB44" i="4"/>
  <c r="S44" i="4"/>
  <c r="CA44" i="4"/>
  <c r="CL44" i="4"/>
  <c r="W44" i="4"/>
  <c r="AE45" i="4"/>
  <c r="AE44" i="4"/>
  <c r="CE44" i="4"/>
  <c r="BA44" i="4"/>
  <c r="BQ37" i="4"/>
  <c r="BU37" i="4"/>
  <c r="BY37" i="4"/>
  <c r="CC37" i="4"/>
  <c r="CG37" i="4"/>
  <c r="AL38" i="4"/>
  <c r="BR38" i="4"/>
  <c r="BV38" i="4"/>
  <c r="BZ38" i="4"/>
  <c r="CD38" i="4"/>
  <c r="BF38" i="4"/>
  <c r="CY38" i="4"/>
  <c r="Y39" i="4"/>
  <c r="BO39" i="4"/>
  <c r="BS39" i="4"/>
  <c r="BW39" i="4"/>
  <c r="CA39" i="4"/>
  <c r="CE39" i="4"/>
  <c r="AM39" i="4"/>
  <c r="BC39" i="4"/>
  <c r="CV39" i="4"/>
  <c r="DD39" i="4"/>
  <c r="BM45" i="4"/>
  <c r="AI45" i="4"/>
  <c r="BW45" i="4"/>
  <c r="O45" i="4"/>
  <c r="BL45" i="4"/>
  <c r="R45" i="4"/>
  <c r="V45" i="4"/>
  <c r="Z45" i="4"/>
  <c r="AD45" i="4"/>
  <c r="AH45" i="4"/>
  <c r="AL45" i="4"/>
  <c r="BR45" i="4"/>
  <c r="BV45" i="4"/>
  <c r="BZ45" i="4"/>
  <c r="CD45" i="4"/>
  <c r="CH45" i="4"/>
  <c r="AN45" i="4"/>
  <c r="AR45" i="4"/>
  <c r="AV45" i="4"/>
  <c r="AZ45" i="4"/>
  <c r="BD45" i="4"/>
  <c r="CK45" i="4"/>
  <c r="CO45" i="4"/>
  <c r="CS45" i="4"/>
  <c r="CW45" i="4"/>
  <c r="DA45" i="4"/>
  <c r="DE45" i="4"/>
  <c r="AS45" i="4"/>
  <c r="BE45" i="4"/>
  <c r="DB45" i="4"/>
  <c r="P45" i="4"/>
  <c r="AF44" i="4"/>
  <c r="AP44" i="4"/>
  <c r="CY44" i="4"/>
  <c r="W45" i="4"/>
  <c r="AF45" i="4"/>
  <c r="BS45" i="4"/>
  <c r="CE45" i="4"/>
  <c r="AP45" i="4"/>
  <c r="BA45" i="4"/>
  <c r="CP45" i="4"/>
  <c r="CY45" i="4"/>
  <c r="T45" i="4"/>
  <c r="AB45" i="4"/>
  <c r="AJ45" i="4"/>
  <c r="BT45" i="4"/>
  <c r="CB45" i="4"/>
  <c r="CJ45" i="4"/>
  <c r="AT45" i="4"/>
  <c r="BB45" i="4"/>
  <c r="CM45" i="4"/>
  <c r="CU45" i="4"/>
  <c r="DC45" i="4"/>
  <c r="AB44" i="4"/>
  <c r="BT44" i="4"/>
  <c r="CJ44" i="4"/>
  <c r="BB44" i="4"/>
  <c r="CU44" i="4"/>
  <c r="CZ44" i="4"/>
  <c r="Q45" i="4"/>
  <c r="U45" i="4"/>
  <c r="Y45" i="4"/>
  <c r="AC45" i="4"/>
  <c r="AG45" i="4"/>
  <c r="AK45" i="4"/>
  <c r="BQ45" i="4"/>
  <c r="BU45" i="4"/>
  <c r="BY45" i="4"/>
  <c r="CC45" i="4"/>
  <c r="CG45" i="4"/>
  <c r="AM45" i="4"/>
  <c r="AQ45" i="4"/>
  <c r="AU45" i="4"/>
  <c r="AY45" i="4"/>
  <c r="BC45" i="4"/>
  <c r="BG45" i="4"/>
  <c r="CN45" i="4"/>
  <c r="CR45" i="4"/>
  <c r="CV45" i="4"/>
  <c r="CZ45" i="4"/>
  <c r="DD45" i="4"/>
  <c r="BE44" i="3"/>
  <c r="BI44" i="3"/>
  <c r="DI44" i="3"/>
  <c r="DM44" i="3"/>
  <c r="F38" i="3"/>
  <c r="G37" i="3"/>
  <c r="L37" i="3"/>
  <c r="P37" i="3"/>
  <c r="T37" i="3"/>
  <c r="X37" i="3"/>
  <c r="AB37" i="3"/>
  <c r="BM37" i="3"/>
  <c r="BQ37" i="3"/>
  <c r="BU37" i="3"/>
  <c r="BY37" i="3"/>
  <c r="CC37" i="3"/>
  <c r="AD37" i="3"/>
  <c r="AH37" i="3"/>
  <c r="AL37" i="3"/>
  <c r="AP37" i="3"/>
  <c r="AT37" i="3"/>
  <c r="CG37" i="3"/>
  <c r="CK37" i="3"/>
  <c r="CO37" i="3"/>
  <c r="CS37" i="3"/>
  <c r="CW37" i="3"/>
  <c r="AX37" i="3"/>
  <c r="BB37" i="3"/>
  <c r="BF37" i="3"/>
  <c r="BJ37" i="3"/>
  <c r="DB37" i="3"/>
  <c r="DF37" i="3"/>
  <c r="DJ37" i="3"/>
  <c r="DN37" i="3"/>
  <c r="L38" i="3"/>
  <c r="P38" i="3"/>
  <c r="T38" i="3"/>
  <c r="X38" i="3"/>
  <c r="AB38" i="3"/>
  <c r="BM38" i="3"/>
  <c r="BQ38" i="3"/>
  <c r="BU38" i="3"/>
  <c r="BY38" i="3"/>
  <c r="CC38" i="3"/>
  <c r="AD38" i="3"/>
  <c r="AH38" i="3"/>
  <c r="AL38" i="3"/>
  <c r="AP38" i="3"/>
  <c r="AT38" i="3"/>
  <c r="CG38" i="3"/>
  <c r="CK38" i="3"/>
  <c r="CO38" i="3"/>
  <c r="CS38" i="3"/>
  <c r="CW38" i="3"/>
  <c r="AX38" i="3"/>
  <c r="BB38" i="3"/>
  <c r="BF38" i="3"/>
  <c r="BJ38" i="3"/>
  <c r="DB38" i="3"/>
  <c r="DF38" i="3"/>
  <c r="DJ38" i="3"/>
  <c r="DN38" i="3"/>
  <c r="L39" i="3"/>
  <c r="P39" i="3"/>
  <c r="T39" i="3"/>
  <c r="X39" i="3"/>
  <c r="AB39" i="3"/>
  <c r="BM39" i="3"/>
  <c r="BQ39" i="3"/>
  <c r="BU39" i="3"/>
  <c r="BY39" i="3"/>
  <c r="CC39" i="3"/>
  <c r="AD39" i="3"/>
  <c r="AH39" i="3"/>
  <c r="AL39" i="3"/>
  <c r="AP39" i="3"/>
  <c r="AT39" i="3"/>
  <c r="CG39" i="3"/>
  <c r="CK39" i="3"/>
  <c r="CO39" i="3"/>
  <c r="CS39" i="3"/>
  <c r="CW39" i="3"/>
  <c r="AX39" i="3"/>
  <c r="BB39" i="3"/>
  <c r="BF39" i="3"/>
  <c r="BJ39" i="3"/>
  <c r="DB39" i="3"/>
  <c r="DF39" i="3"/>
  <c r="DJ39" i="3"/>
  <c r="DN39" i="3"/>
  <c r="M37" i="3"/>
  <c r="Q37" i="3"/>
  <c r="U37" i="3"/>
  <c r="Y37" i="3"/>
  <c r="AC37" i="3"/>
  <c r="BN37" i="3"/>
  <c r="BR37" i="3"/>
  <c r="BV37" i="3"/>
  <c r="BZ37" i="3"/>
  <c r="CD37" i="3"/>
  <c r="AE37" i="3"/>
  <c r="AI37" i="3"/>
  <c r="AM37" i="3"/>
  <c r="AQ37" i="3"/>
  <c r="AU37" i="3"/>
  <c r="CH37" i="3"/>
  <c r="CL37" i="3"/>
  <c r="CP37" i="3"/>
  <c r="CT37" i="3"/>
  <c r="CX37" i="3"/>
  <c r="AY37" i="3"/>
  <c r="BC37" i="3"/>
  <c r="BG37" i="3"/>
  <c r="BK37" i="3"/>
  <c r="DC37" i="3"/>
  <c r="DG37" i="3"/>
  <c r="DK37" i="3"/>
  <c r="DO37" i="3"/>
  <c r="M38" i="3"/>
  <c r="Q38" i="3"/>
  <c r="U38" i="3"/>
  <c r="Y38" i="3"/>
  <c r="AC38" i="3"/>
  <c r="BN38" i="3"/>
  <c r="BR38" i="3"/>
  <c r="BV38" i="3"/>
  <c r="BZ38" i="3"/>
  <c r="CD38" i="3"/>
  <c r="AE38" i="3"/>
  <c r="AI38" i="3"/>
  <c r="AM38" i="3"/>
  <c r="AQ38" i="3"/>
  <c r="AU38" i="3"/>
  <c r="CH38" i="3"/>
  <c r="CL38" i="3"/>
  <c r="CP38" i="3"/>
  <c r="CT38" i="3"/>
  <c r="CX38" i="3"/>
  <c r="AY38" i="3"/>
  <c r="BC38" i="3"/>
  <c r="BG38" i="3"/>
  <c r="BK38" i="3"/>
  <c r="DC38" i="3"/>
  <c r="DG38" i="3"/>
  <c r="DK38" i="3"/>
  <c r="DO38" i="3"/>
  <c r="M39" i="3"/>
  <c r="Q39" i="3"/>
  <c r="U39" i="3"/>
  <c r="Y39" i="3"/>
  <c r="AC39" i="3"/>
  <c r="BN39" i="3"/>
  <c r="BR39" i="3"/>
  <c r="BV39" i="3"/>
  <c r="BZ39" i="3"/>
  <c r="CD39" i="3"/>
  <c r="AE39" i="3"/>
  <c r="AI39" i="3"/>
  <c r="AM39" i="3"/>
  <c r="AQ39" i="3"/>
  <c r="AU39" i="3"/>
  <c r="CH39" i="3"/>
  <c r="CL39" i="3"/>
  <c r="CP39" i="3"/>
  <c r="CT39" i="3"/>
  <c r="CX39" i="3"/>
  <c r="AY39" i="3"/>
  <c r="BC39" i="3"/>
  <c r="BG39" i="3"/>
  <c r="BK39" i="3"/>
  <c r="DC39" i="3"/>
  <c r="DG39" i="3"/>
  <c r="DK39" i="3"/>
  <c r="DO39" i="3"/>
  <c r="N37" i="3"/>
  <c r="R37" i="3"/>
  <c r="V37" i="3"/>
  <c r="Z37" i="3"/>
  <c r="BO37" i="3"/>
  <c r="BS37" i="3"/>
  <c r="BW37" i="3"/>
  <c r="CA37" i="3"/>
  <c r="CE37" i="3"/>
  <c r="AF37" i="3"/>
  <c r="AJ37" i="3"/>
  <c r="AN37" i="3"/>
  <c r="AR37" i="3"/>
  <c r="AV37" i="3"/>
  <c r="CI37" i="3"/>
  <c r="CM37" i="3"/>
  <c r="CQ37" i="3"/>
  <c r="CU37" i="3"/>
  <c r="CY37" i="3"/>
  <c r="BD37" i="3"/>
  <c r="BH37" i="3"/>
  <c r="BL37" i="3"/>
  <c r="DD37" i="3"/>
  <c r="DH37" i="3"/>
  <c r="DL37" i="3"/>
  <c r="N38" i="3"/>
  <c r="R38" i="3"/>
  <c r="V38" i="3"/>
  <c r="Z38" i="3"/>
  <c r="BO38" i="3"/>
  <c r="BS38" i="3"/>
  <c r="BW38" i="3"/>
  <c r="CA38" i="3"/>
  <c r="CE38" i="3"/>
  <c r="AF38" i="3"/>
  <c r="AJ38" i="3"/>
  <c r="AN38" i="3"/>
  <c r="AR38" i="3"/>
  <c r="AV38" i="3"/>
  <c r="CI38" i="3"/>
  <c r="CM38" i="3"/>
  <c r="CQ38" i="3"/>
  <c r="CU38" i="3"/>
  <c r="CY38" i="3"/>
  <c r="AZ38" i="3"/>
  <c r="BD38" i="3"/>
  <c r="BH38" i="3"/>
  <c r="BL38" i="3"/>
  <c r="DD38" i="3"/>
  <c r="DH38" i="3"/>
  <c r="DL38" i="3"/>
  <c r="N39" i="3"/>
  <c r="R39" i="3"/>
  <c r="V39" i="3"/>
  <c r="Z39" i="3"/>
  <c r="BO39" i="3"/>
  <c r="BS39" i="3"/>
  <c r="BW39" i="3"/>
  <c r="CA39" i="3"/>
  <c r="CE39" i="3"/>
  <c r="AF39" i="3"/>
  <c r="AJ39" i="3"/>
  <c r="AN39" i="3"/>
  <c r="AR39" i="3"/>
  <c r="AV39" i="3"/>
  <c r="CI39" i="3"/>
  <c r="CM39" i="3"/>
  <c r="CQ39" i="3"/>
  <c r="CU39" i="3"/>
  <c r="CY39" i="3"/>
  <c r="AZ39" i="3"/>
  <c r="BD39" i="3"/>
  <c r="BH39" i="3"/>
  <c r="BL39" i="3"/>
  <c r="DD39" i="3"/>
  <c r="DH39" i="3"/>
  <c r="DL39" i="3"/>
  <c r="K37" i="3"/>
  <c r="O37" i="3"/>
  <c r="S37" i="3"/>
  <c r="W37" i="3"/>
  <c r="AA37" i="3"/>
  <c r="BP37" i="3"/>
  <c r="BT37" i="3"/>
  <c r="BX37" i="3"/>
  <c r="CB37" i="3"/>
  <c r="CF37" i="3"/>
  <c r="AG37" i="3"/>
  <c r="AK37" i="3"/>
  <c r="AO37" i="3"/>
  <c r="AS37" i="3"/>
  <c r="AW37" i="3"/>
  <c r="CJ37" i="3"/>
  <c r="CN37" i="3"/>
  <c r="CR37" i="3"/>
  <c r="CV37" i="3"/>
  <c r="CZ37" i="3"/>
  <c r="BA37" i="3"/>
  <c r="BE37" i="3"/>
  <c r="BI37" i="3"/>
  <c r="DA37" i="3"/>
  <c r="DE37" i="3"/>
  <c r="DI37" i="3"/>
  <c r="DM37" i="3"/>
  <c r="K38" i="3"/>
  <c r="O38" i="3"/>
  <c r="S38" i="3"/>
  <c r="W38" i="3"/>
  <c r="AA38" i="3"/>
  <c r="BP38" i="3"/>
  <c r="BT38" i="3"/>
  <c r="BX38" i="3"/>
  <c r="CB38" i="3"/>
  <c r="CF38" i="3"/>
  <c r="AG38" i="3"/>
  <c r="AK38" i="3"/>
  <c r="AO38" i="3"/>
  <c r="AS38" i="3"/>
  <c r="AW38" i="3"/>
  <c r="CJ38" i="3"/>
  <c r="CN38" i="3"/>
  <c r="CR38" i="3"/>
  <c r="CV38" i="3"/>
  <c r="CZ38" i="3"/>
  <c r="BA38" i="3"/>
  <c r="BE38" i="3"/>
  <c r="BI38" i="3"/>
  <c r="DA38" i="3"/>
  <c r="DE38" i="3"/>
  <c r="DI38" i="3"/>
  <c r="DM38" i="3"/>
  <c r="K39" i="3"/>
  <c r="O39" i="3"/>
  <c r="S39" i="3"/>
  <c r="W39" i="3"/>
  <c r="AA39" i="3"/>
  <c r="BP39" i="3"/>
  <c r="BT39" i="3"/>
  <c r="BX39" i="3"/>
  <c r="CB39" i="3"/>
  <c r="CF39" i="3"/>
  <c r="AG39" i="3"/>
  <c r="AK39" i="3"/>
  <c r="AO39" i="3"/>
  <c r="AS39" i="3"/>
  <c r="AW39" i="3"/>
  <c r="CJ39" i="3"/>
  <c r="CN39" i="3"/>
  <c r="CR39" i="3"/>
  <c r="CV39" i="3"/>
  <c r="CZ39" i="3"/>
  <c r="BA39" i="3"/>
  <c r="BE39" i="3"/>
  <c r="BI39" i="3"/>
  <c r="DA39" i="3"/>
  <c r="DE39" i="3"/>
  <c r="DI39" i="3"/>
  <c r="DM39" i="3"/>
  <c r="M44" i="3"/>
  <c r="Q44" i="3"/>
  <c r="U44" i="3"/>
  <c r="Y44" i="3"/>
  <c r="AC44" i="3"/>
  <c r="BN44" i="3"/>
  <c r="BR44" i="3"/>
  <c r="BV44" i="3"/>
  <c r="BZ44" i="3"/>
  <c r="CD44" i="3"/>
  <c r="AE44" i="3"/>
  <c r="AI44" i="3"/>
  <c r="AM44" i="3"/>
  <c r="AQ44" i="3"/>
  <c r="AU44" i="3"/>
  <c r="CH44" i="3"/>
  <c r="CL44" i="3"/>
  <c r="CP44" i="3"/>
  <c r="CT44" i="3"/>
  <c r="CX44" i="3"/>
  <c r="AY44" i="3"/>
  <c r="BC44" i="3"/>
  <c r="BG44" i="3"/>
  <c r="BK44" i="3"/>
  <c r="DC44" i="3"/>
  <c r="DG44" i="3"/>
  <c r="DK44" i="3"/>
  <c r="DO44" i="3"/>
  <c r="K45" i="3"/>
  <c r="O45" i="3"/>
  <c r="S45" i="3"/>
  <c r="W45" i="3"/>
  <c r="AA45" i="3"/>
  <c r="BP45" i="3"/>
  <c r="BT45" i="3"/>
  <c r="BX45" i="3"/>
  <c r="CB45" i="3"/>
  <c r="CF45" i="3"/>
  <c r="AG45" i="3"/>
  <c r="AK45" i="3"/>
  <c r="AO45" i="3"/>
  <c r="AS45" i="3"/>
  <c r="N44" i="3"/>
  <c r="R44" i="3"/>
  <c r="V44" i="3"/>
  <c r="Z44" i="3"/>
  <c r="BO44" i="3"/>
  <c r="BS44" i="3"/>
  <c r="BW44" i="3"/>
  <c r="CA44" i="3"/>
  <c r="CE44" i="3"/>
  <c r="AF44" i="3"/>
  <c r="AJ44" i="3"/>
  <c r="AN44" i="3"/>
  <c r="AR44" i="3"/>
  <c r="AV44" i="3"/>
  <c r="CI44" i="3"/>
  <c r="CI45" i="3"/>
  <c r="CM44" i="3"/>
  <c r="CQ44" i="3"/>
  <c r="CU44" i="3"/>
  <c r="CY44" i="3"/>
  <c r="CY45" i="3"/>
  <c r="AZ45" i="3"/>
  <c r="AZ44" i="3"/>
  <c r="BD44" i="3"/>
  <c r="BH44" i="3"/>
  <c r="BL44" i="3"/>
  <c r="BL45" i="3"/>
  <c r="DD45" i="3"/>
  <c r="DD44" i="3"/>
  <c r="DH44" i="3"/>
  <c r="DL44" i="3"/>
  <c r="L45" i="3"/>
  <c r="P45" i="3"/>
  <c r="T45" i="3"/>
  <c r="X45" i="3"/>
  <c r="AB45" i="3"/>
  <c r="BM45" i="3"/>
  <c r="K44" i="3"/>
  <c r="O44" i="3"/>
  <c r="S44" i="3"/>
  <c r="W44" i="3"/>
  <c r="AA44" i="3"/>
  <c r="BP44" i="3"/>
  <c r="BT44" i="3"/>
  <c r="BX44" i="3"/>
  <c r="CB44" i="3"/>
  <c r="CF44" i="3"/>
  <c r="AG44" i="3"/>
  <c r="AK44" i="3"/>
  <c r="AO44" i="3"/>
  <c r="AS44" i="3"/>
  <c r="AW44" i="3"/>
  <c r="CJ44" i="3"/>
  <c r="CN44" i="3"/>
  <c r="CR44" i="3"/>
  <c r="CV44" i="3"/>
  <c r="CZ44" i="3"/>
  <c r="BA44" i="3"/>
  <c r="L44" i="3"/>
  <c r="P44" i="3"/>
  <c r="T44" i="3"/>
  <c r="X44" i="3"/>
  <c r="AB44" i="3"/>
  <c r="BM44" i="3"/>
  <c r="BQ44" i="3"/>
  <c r="BU44" i="3"/>
  <c r="BY44" i="3"/>
  <c r="CC44" i="3"/>
  <c r="AD44" i="3"/>
  <c r="AH44" i="3"/>
  <c r="AL44" i="3"/>
  <c r="AP44" i="3"/>
  <c r="AT44" i="3"/>
  <c r="CG44" i="3"/>
  <c r="CK44" i="3"/>
  <c r="CO44" i="3"/>
  <c r="CS44" i="3"/>
  <c r="CW44" i="3"/>
  <c r="AX44" i="3"/>
  <c r="BB44" i="3"/>
  <c r="BF44" i="3"/>
  <c r="BO45" i="3"/>
  <c r="BW45" i="3"/>
  <c r="CA45" i="3"/>
  <c r="CE45" i="3"/>
  <c r="AJ45" i="3"/>
  <c r="AN45" i="3"/>
  <c r="AR45" i="3"/>
  <c r="CM45" i="3"/>
  <c r="CQ45" i="3"/>
  <c r="BD45" i="3"/>
  <c r="DH45" i="3"/>
  <c r="AW45" i="3"/>
  <c r="CJ45" i="3"/>
  <c r="CN45" i="3"/>
  <c r="CR45" i="3"/>
  <c r="CV45" i="3"/>
  <c r="CZ45" i="3"/>
  <c r="BA45" i="3"/>
  <c r="BE45" i="3"/>
  <c r="BI45" i="3"/>
  <c r="DA45" i="3"/>
  <c r="DE45" i="3"/>
  <c r="DI45" i="3"/>
  <c r="DM45" i="3"/>
  <c r="BQ45" i="3"/>
  <c r="BU45" i="3"/>
  <c r="BY45" i="3"/>
  <c r="CC45" i="3"/>
  <c r="AD45" i="3"/>
  <c r="AH45" i="3"/>
  <c r="AL45" i="3"/>
  <c r="AP45" i="3"/>
  <c r="AT45" i="3"/>
  <c r="CG45" i="3"/>
  <c r="CK45" i="3"/>
  <c r="CO45" i="3"/>
  <c r="CS45" i="3"/>
  <c r="CW45" i="3"/>
  <c r="AX45" i="3"/>
  <c r="BB45" i="3"/>
  <c r="BF45" i="3"/>
  <c r="BJ45" i="3"/>
  <c r="DB45" i="3"/>
  <c r="DF45" i="3"/>
  <c r="DJ45" i="3"/>
  <c r="DN45" i="3"/>
  <c r="M45" i="3"/>
  <c r="Q45" i="3"/>
  <c r="U45" i="3"/>
  <c r="Y45" i="3"/>
  <c r="AC45" i="3"/>
  <c r="BN45" i="3"/>
  <c r="BR45" i="3"/>
  <c r="BV45" i="3"/>
  <c r="BZ45" i="3"/>
  <c r="CD45" i="3"/>
  <c r="AE45" i="3"/>
  <c r="AI45" i="3"/>
  <c r="AM45" i="3"/>
  <c r="AQ45" i="3"/>
  <c r="AU45" i="3"/>
  <c r="CH45" i="3"/>
  <c r="CL45" i="3"/>
  <c r="CP45" i="3"/>
  <c r="CT45" i="3"/>
  <c r="CX45" i="3"/>
  <c r="AY45" i="3"/>
  <c r="BC45" i="3"/>
  <c r="BG45" i="3"/>
  <c r="BK45" i="3"/>
  <c r="DC45" i="3"/>
  <c r="DG45" i="3"/>
  <c r="DK45" i="3"/>
  <c r="DO45" i="3"/>
  <c r="DA44" i="3"/>
  <c r="DE44" i="3"/>
  <c r="N45" i="3"/>
  <c r="R45" i="3"/>
  <c r="V45" i="3"/>
  <c r="Z45" i="3"/>
  <c r="BJ44" i="3"/>
  <c r="DB44" i="3"/>
  <c r="DF44" i="3"/>
  <c r="DJ44" i="3"/>
  <c r="DN44" i="3"/>
  <c r="BS45" i="3"/>
  <c r="AF45" i="3"/>
  <c r="AV45" i="3"/>
  <c r="CU45" i="3"/>
  <c r="BH45" i="3"/>
  <c r="DL45" i="3"/>
  <c r="E29" i="4" l="1"/>
  <c r="C28" i="4"/>
  <c r="C26" i="4"/>
  <c r="C40" i="4" s="1"/>
  <c r="D26" i="4"/>
  <c r="C32" i="4" s="1"/>
  <c r="G38" i="4"/>
  <c r="C31" i="4"/>
  <c r="C29" i="4"/>
  <c r="I40" i="4"/>
  <c r="I32" i="4"/>
  <c r="G40" i="4"/>
  <c r="G32" i="4"/>
  <c r="E40" i="4"/>
  <c r="E32" i="4"/>
  <c r="D26" i="3"/>
  <c r="D40" i="3" s="1"/>
  <c r="G26" i="3"/>
  <c r="G40" i="3" s="1"/>
  <c r="G37" i="4"/>
  <c r="F38" i="4"/>
  <c r="F37" i="4"/>
  <c r="E39" i="4"/>
  <c r="I37" i="4"/>
  <c r="F39" i="4"/>
  <c r="E37" i="3"/>
  <c r="D39" i="3"/>
  <c r="E38" i="3"/>
  <c r="G39" i="3"/>
  <c r="F37" i="3"/>
  <c r="F39" i="3"/>
  <c r="E38" i="4"/>
  <c r="E37" i="4"/>
  <c r="D38" i="4"/>
  <c r="I39" i="4"/>
  <c r="G39" i="4"/>
  <c r="D39" i="4"/>
  <c r="I38" i="4"/>
  <c r="H39" i="4"/>
  <c r="J38" i="4"/>
  <c r="J37" i="4"/>
  <c r="H37" i="4"/>
  <c r="J39" i="4"/>
  <c r="H38" i="4"/>
  <c r="H38" i="3"/>
  <c r="H37" i="3"/>
  <c r="D38" i="3"/>
  <c r="G38" i="3"/>
  <c r="D40" i="4" l="1"/>
</calcChain>
</file>

<file path=xl/sharedStrings.xml><?xml version="1.0" encoding="utf-8"?>
<sst xmlns="http://schemas.openxmlformats.org/spreadsheetml/2006/main" count="520" uniqueCount="114">
  <si>
    <t>LH Ground Floor Lift</t>
  </si>
  <si>
    <t>Lane 52</t>
  </si>
  <si>
    <t>Lane 53</t>
  </si>
  <si>
    <t>Lane 54</t>
  </si>
  <si>
    <t>Lane 55</t>
  </si>
  <si>
    <t>Lane 56</t>
  </si>
  <si>
    <t>Lane 57</t>
  </si>
  <si>
    <t>Lane 58</t>
  </si>
  <si>
    <t>Lane 59</t>
  </si>
  <si>
    <t>Lane 60</t>
  </si>
  <si>
    <t>Lane 61</t>
  </si>
  <si>
    <t>Lane 62</t>
  </si>
  <si>
    <t>LH Ground Floor Market Stairs</t>
  </si>
  <si>
    <t>Lane 63</t>
  </si>
  <si>
    <t>Lane 64</t>
  </si>
  <si>
    <t>Lane 65</t>
  </si>
  <si>
    <t>Location ID</t>
  </si>
  <si>
    <t>February 2020 Total Entry</t>
  </si>
  <si>
    <t>February 2020 Total Exit</t>
  </si>
  <si>
    <t>January 2020 Total Entry</t>
  </si>
  <si>
    <t>January 2020 Total Exit</t>
  </si>
  <si>
    <t>March 2020 Total Entry</t>
  </si>
  <si>
    <t>March 2020 Total Exit</t>
  </si>
  <si>
    <t>Lane 68</t>
  </si>
  <si>
    <t>Lane 69</t>
  </si>
  <si>
    <t>Lift</t>
  </si>
  <si>
    <t>First Floor Stairs</t>
  </si>
  <si>
    <t>Ground Floor Market Stairs</t>
  </si>
  <si>
    <t>Ground Floor Corner Stairs</t>
  </si>
  <si>
    <t>Sum</t>
  </si>
  <si>
    <t>Ground Floor Market</t>
  </si>
  <si>
    <t>Sept 2020 Total Entry</t>
  </si>
  <si>
    <t>Sept 2020 Total Exit</t>
  </si>
  <si>
    <t>Oct 2020 Total Entry</t>
  </si>
  <si>
    <t>Oct 2020 Total Exit</t>
  </si>
  <si>
    <t>Nov 2020 Total Entry</t>
  </si>
  <si>
    <t>Nov 2020 Total Exit</t>
  </si>
  <si>
    <t>Dec 2020 Total Entry</t>
  </si>
  <si>
    <t>Dec 2020 Total Exit</t>
  </si>
  <si>
    <t>Grand Total Stairs</t>
  </si>
  <si>
    <t>Date</t>
  </si>
  <si>
    <t>Intervention Stage</t>
  </si>
  <si>
    <t>Baseline</t>
  </si>
  <si>
    <t>Intervention Month 1</t>
  </si>
  <si>
    <t>Intervention Month 2</t>
  </si>
  <si>
    <t>Grand Stair to Lift Ratio</t>
  </si>
  <si>
    <t>Foyer Corner</t>
  </si>
  <si>
    <t>LH Foyer Stairs</t>
  </si>
  <si>
    <t>LH Foyer Corner Stairs</t>
  </si>
  <si>
    <t>Foyer Stairs</t>
  </si>
  <si>
    <t>Foyer Corner Stairs</t>
  </si>
  <si>
    <t>Supporting Data Sheet</t>
  </si>
  <si>
    <t>Authors: Declan Ryan, Jordan Elliot-King, Alison Ward</t>
  </si>
  <si>
    <t>Overview of Data Sheet</t>
  </si>
  <si>
    <t>Term Dates Jan - Mar 2020</t>
  </si>
  <si>
    <t>This sheet contains absolute data counts for the elevator and three staircases from Baseline (Pre-Covid-19).</t>
  </si>
  <si>
    <t>Term Dates Sept - Dec 2020</t>
  </si>
  <si>
    <t>This sheet contains absolute data counts for the elevator and three staircases from both Intervention Months (Post-Covid-19).</t>
  </si>
  <si>
    <t>Formatted Data</t>
  </si>
  <si>
    <t>This sheet contains the stair to elevator use ratios for the Total Stairs and individual staircases.</t>
  </si>
  <si>
    <t>Change Over Time Graphs</t>
  </si>
  <si>
    <t>This sheet displays the Stair to Elevator Use Ratio as a continuous variable in a line graph for ascending and descending.</t>
  </si>
  <si>
    <t>Home</t>
  </si>
  <si>
    <t>The influence of Covid-19 building restrictions on physical activity promotion through increased stair-way use and limited elevator access, a quasi-experimental study – A SPAG active campus project.</t>
  </si>
  <si>
    <t>Access Barrier Lane</t>
  </si>
  <si>
    <t>Sum of Counts</t>
  </si>
  <si>
    <t>Lift Counts</t>
  </si>
  <si>
    <t>Foyer Stairs Counts</t>
  </si>
  <si>
    <t>Ground Floor Market Counts</t>
  </si>
  <si>
    <t>Foyer Corner Counts</t>
  </si>
  <si>
    <t>Grand Total Stairs Counts</t>
  </si>
  <si>
    <r>
      <t>January 2020 Total Entry (</t>
    </r>
    <r>
      <rPr>
        <i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)</t>
    </r>
  </si>
  <si>
    <t>February 2020 Total Entry (n)</t>
  </si>
  <si>
    <t>March 2020 Total Entry (n)</t>
  </si>
  <si>
    <t>January 2020 Total Exit (n)</t>
  </si>
  <si>
    <t>February 2020 Total Exit (n)</t>
  </si>
  <si>
    <t>March 2020 Total Exit (n)</t>
  </si>
  <si>
    <t>Janurary 2020 - Entry (n)</t>
  </si>
  <si>
    <t>February 2020 - Entry (n)</t>
  </si>
  <si>
    <t>March 2020 up to lockdown - Entry (n)</t>
  </si>
  <si>
    <t>Janurary 2020 - Exit (n)</t>
  </si>
  <si>
    <t>February 2020 - Exit (n)</t>
  </si>
  <si>
    <t>March 2020 up to lockdown - Exit (n)</t>
  </si>
  <si>
    <t>Daily Stair to Lift Ratio</t>
  </si>
  <si>
    <t>Monthly Summary</t>
  </si>
  <si>
    <t>Total Lift Counts</t>
  </si>
  <si>
    <t>Total Stairs Counts</t>
  </si>
  <si>
    <t>Monthly Stair to Lift Ratio</t>
  </si>
  <si>
    <t>Sept 2020 Total Entry (n)</t>
  </si>
  <si>
    <t>Oct 2020 Total Entry (n)</t>
  </si>
  <si>
    <t>Nov 2020 Total Entry (n)</t>
  </si>
  <si>
    <t>Dec 2020 Total Entry (n)</t>
  </si>
  <si>
    <t>Sept 2020 Total Exit (n)</t>
  </si>
  <si>
    <t>Oct 2020 Total Exit (n)</t>
  </si>
  <si>
    <t>Nov 2020 Total Exit (n)</t>
  </si>
  <si>
    <t>Dec 2020 Total Exit (n)</t>
  </si>
  <si>
    <t>October 2020 - Entry (n)</t>
  </si>
  <si>
    <t>September 2020 - Entry (n)</t>
  </si>
  <si>
    <t>November 2020 - Entry (n)</t>
  </si>
  <si>
    <t>December 2020 - Entry (n)</t>
  </si>
  <si>
    <t>Sept 2020 - Exit (n)</t>
  </si>
  <si>
    <t>October 2020 - Exit (n)</t>
  </si>
  <si>
    <t>November 2020 - Exit (n)</t>
  </si>
  <si>
    <t>December 2020 - Exit (n)</t>
  </si>
  <si>
    <t>Monthly Summary - Lanes became one-way only.</t>
  </si>
  <si>
    <t>Sept and Oct Total Entry (n)</t>
  </si>
  <si>
    <t>Nov and Dec Total Entry (n)</t>
  </si>
  <si>
    <t>Sept and Oct Total Exit (n)</t>
  </si>
  <si>
    <t>Nov and Dec Total Exit (n)</t>
  </si>
  <si>
    <t>Entry Stair to Lift Ratio</t>
  </si>
  <si>
    <t>Exit Stair to Lift Ratio</t>
  </si>
  <si>
    <t>These graphs represent the stair to lift (elevator) ratio as a continuous variable.</t>
  </si>
  <si>
    <t>Location of Stairs and Elevators</t>
  </si>
  <si>
    <t>This sheet shows the layout of the building and location of the stair and elevators (lifts) that are referred to in the datasheet.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</si>
</sst>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Open Sans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theme="5" tint="-0.499984740745262"/>
      </bottom>
      <diagonal/>
    </border>
    <border>
      <left style="thin">
        <color indexed="64"/>
      </left>
      <right/>
      <top style="thin">
        <color theme="5" tint="-0.499984740745262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255">
    <xf numFmtId="0" fontId="0" fillId="0" borderId="0" xfId="0"/>
    <xf numFmtId="0" fontId="0" fillId="0" borderId="0" xfId="0" applyAlignment="1">
      <alignment horizontal="center"/>
    </xf>
    <xf numFmtId="14" fontId="2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14" fontId="2" fillId="4" borderId="1" xfId="0" applyNumberFormat="1" applyFont="1" applyFill="1" applyBorder="1" applyAlignment="1">
      <alignment horizontal="center" wrapText="1"/>
    </xf>
    <xf numFmtId="14" fontId="2" fillId="6" borderId="1" xfId="0" applyNumberFormat="1" applyFont="1" applyFill="1" applyBorder="1" applyAlignment="1">
      <alignment horizontal="center" wrapText="1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 applyAlignment="1">
      <alignment horizontal="center"/>
    </xf>
    <xf numFmtId="0" fontId="0" fillId="4" borderId="1" xfId="0" applyFill="1" applyBorder="1" applyAlignment="1">
      <alignment horizontal="center" wrapText="1"/>
    </xf>
    <xf numFmtId="0" fontId="0" fillId="4" borderId="1" xfId="0" applyFill="1" applyBorder="1" applyAlignment="1">
      <alignment horizontal="center"/>
    </xf>
    <xf numFmtId="14" fontId="2" fillId="5" borderId="1" xfId="0" applyNumberFormat="1" applyFont="1" applyFill="1" applyBorder="1" applyAlignment="1">
      <alignment horizontal="center" wrapText="1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 applyAlignment="1">
      <alignment horizontal="center"/>
    </xf>
    <xf numFmtId="14" fontId="2" fillId="7" borderId="1" xfId="0" applyNumberFormat="1" applyFont="1" applyFill="1" applyBorder="1" applyAlignment="1">
      <alignment horizontal="center" wrapText="1"/>
    </xf>
    <xf numFmtId="0" fontId="0" fillId="7" borderId="1" xfId="0" applyFill="1" applyBorder="1" applyAlignment="1">
      <alignment horizontal="center" wrapText="1"/>
    </xf>
    <xf numFmtId="0" fontId="0" fillId="7" borderId="1" xfId="0" applyFill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6" borderId="3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6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14" fontId="0" fillId="10" borderId="1" xfId="0" applyNumberFormat="1" applyFill="1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 wrapText="1"/>
    </xf>
    <xf numFmtId="14" fontId="0" fillId="3" borderId="1" xfId="0" applyNumberForma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/>
    </xf>
    <xf numFmtId="0" fontId="0" fillId="11" borderId="0" xfId="0" applyFill="1" applyBorder="1" applyAlignment="1">
      <alignment horizontal="center" vertical="center"/>
    </xf>
    <xf numFmtId="0" fontId="0" fillId="11" borderId="12" xfId="0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2" fontId="0" fillId="6" borderId="1" xfId="0" applyNumberFormat="1" applyFill="1" applyBorder="1" applyAlignment="1">
      <alignment horizontal="center"/>
    </xf>
    <xf numFmtId="14" fontId="0" fillId="4" borderId="1" xfId="0" applyNumberFormat="1" applyFill="1" applyBorder="1" applyAlignment="1">
      <alignment horizontal="center" vertical="center" wrapText="1"/>
    </xf>
    <xf numFmtId="2" fontId="0" fillId="4" borderId="1" xfId="0" applyNumberFormat="1" applyFill="1" applyBorder="1" applyAlignment="1">
      <alignment horizontal="center"/>
    </xf>
    <xf numFmtId="2" fontId="0" fillId="10" borderId="1" xfId="0" applyNumberFormat="1" applyFill="1" applyBorder="1" applyAlignment="1">
      <alignment horizontal="center"/>
    </xf>
    <xf numFmtId="14" fontId="0" fillId="9" borderId="1" xfId="0" applyNumberFormat="1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/>
    </xf>
    <xf numFmtId="2" fontId="0" fillId="9" borderId="1" xfId="0" applyNumberFormat="1" applyFill="1" applyBorder="1" applyAlignment="1">
      <alignment horizontal="center"/>
    </xf>
    <xf numFmtId="0" fontId="0" fillId="12" borderId="1" xfId="0" applyFill="1" applyBorder="1" applyAlignment="1">
      <alignment horizontal="center" vertical="center"/>
    </xf>
    <xf numFmtId="0" fontId="0" fillId="13" borderId="0" xfId="0" applyFill="1"/>
    <xf numFmtId="0" fontId="0" fillId="0" borderId="5" xfId="0" applyBorder="1"/>
    <xf numFmtId="0" fontId="0" fillId="13" borderId="15" xfId="0" applyFill="1" applyBorder="1"/>
    <xf numFmtId="0" fontId="0" fillId="13" borderId="19" xfId="0" applyFill="1" applyBorder="1"/>
    <xf numFmtId="0" fontId="0" fillId="13" borderId="13" xfId="0" applyFill="1" applyBorder="1"/>
    <xf numFmtId="0" fontId="0" fillId="13" borderId="0" xfId="0" applyFill="1" applyBorder="1"/>
    <xf numFmtId="0" fontId="0" fillId="13" borderId="20" xfId="0" applyFill="1" applyBorder="1"/>
    <xf numFmtId="0" fontId="0" fillId="13" borderId="6" xfId="0" applyFill="1" applyBorder="1"/>
    <xf numFmtId="0" fontId="0" fillId="13" borderId="14" xfId="0" applyFill="1" applyBorder="1"/>
    <xf numFmtId="0" fontId="0" fillId="13" borderId="21" xfId="0" applyFill="1" applyBorder="1"/>
    <xf numFmtId="0" fontId="0" fillId="13" borderId="5" xfId="0" applyFill="1" applyBorder="1"/>
    <xf numFmtId="0" fontId="0" fillId="13" borderId="0" xfId="0" applyFill="1" applyBorder="1" applyAlignment="1">
      <alignment horizontal="left" vertical="center" wrapText="1"/>
    </xf>
    <xf numFmtId="0" fontId="0" fillId="13" borderId="20" xfId="0" applyFill="1" applyBorder="1" applyAlignment="1">
      <alignment horizontal="left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3" borderId="0" xfId="0" applyFont="1" applyFill="1" applyBorder="1" applyAlignment="1">
      <alignment horizontal="center" vertical="center" wrapText="1"/>
    </xf>
    <xf numFmtId="0" fontId="0" fillId="13" borderId="0" xfId="0" applyFill="1" applyBorder="1" applyAlignment="1">
      <alignment horizontal="left" vertical="center" wrapText="1"/>
    </xf>
    <xf numFmtId="0" fontId="0" fillId="13" borderId="20" xfId="0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6" fillId="6" borderId="22" xfId="2" applyFill="1" applyBorder="1" applyAlignment="1">
      <alignment horizontal="center" vertical="center"/>
    </xf>
    <xf numFmtId="0" fontId="6" fillId="6" borderId="17" xfId="2" applyFill="1" applyBorder="1" applyAlignment="1">
      <alignment horizontal="center" vertical="center"/>
    </xf>
    <xf numFmtId="0" fontId="6" fillId="6" borderId="18" xfId="2" applyFill="1" applyBorder="1" applyAlignment="1">
      <alignment horizontal="center" vertical="center"/>
    </xf>
    <xf numFmtId="0" fontId="0" fillId="13" borderId="11" xfId="0" applyFill="1" applyBorder="1" applyAlignment="1">
      <alignment horizontal="left" wrapText="1"/>
    </xf>
    <xf numFmtId="0" fontId="0" fillId="13" borderId="0" xfId="0" applyFill="1" applyBorder="1" applyAlignment="1">
      <alignment horizontal="left" wrapText="1"/>
    </xf>
    <xf numFmtId="0" fontId="0" fillId="13" borderId="20" xfId="0" applyFill="1" applyBorder="1" applyAlignment="1">
      <alignment horizontal="left" wrapText="1"/>
    </xf>
    <xf numFmtId="0" fontId="0" fillId="13" borderId="11" xfId="0" applyFill="1" applyBorder="1" applyAlignment="1">
      <alignment horizontal="left" vertical="center" wrapText="1"/>
    </xf>
    <xf numFmtId="0" fontId="0" fillId="13" borderId="0" xfId="0" applyFill="1" applyBorder="1" applyAlignment="1">
      <alignment horizontal="left" vertical="center" wrapText="1"/>
    </xf>
    <xf numFmtId="0" fontId="0" fillId="13" borderId="20" xfId="0" applyFill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2" fillId="13" borderId="0" xfId="0" applyFont="1" applyFill="1" applyBorder="1" applyAlignment="1">
      <alignment horizontal="center"/>
    </xf>
    <xf numFmtId="0" fontId="2" fillId="13" borderId="20" xfId="0" applyFont="1" applyFill="1" applyBorder="1" applyAlignment="1">
      <alignment horizontal="center"/>
    </xf>
    <xf numFmtId="0" fontId="0" fillId="13" borderId="11" xfId="0" applyFill="1" applyBorder="1" applyAlignment="1">
      <alignment horizontal="left" vertical="center"/>
    </xf>
    <xf numFmtId="0" fontId="0" fillId="13" borderId="0" xfId="0" applyFill="1" applyBorder="1" applyAlignment="1">
      <alignment horizontal="left" vertical="center"/>
    </xf>
    <xf numFmtId="0" fontId="0" fillId="13" borderId="20" xfId="0" applyFill="1" applyBorder="1" applyAlignment="1">
      <alignment horizontal="left" vertical="center"/>
    </xf>
    <xf numFmtId="0" fontId="2" fillId="4" borderId="22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6" fillId="6" borderId="16" xfId="2" applyFill="1" applyBorder="1" applyAlignment="1">
      <alignment horizontal="center" vertical="center" wrapText="1"/>
    </xf>
    <xf numFmtId="0" fontId="6" fillId="6" borderId="17" xfId="2" applyFill="1" applyBorder="1" applyAlignment="1">
      <alignment horizontal="center" vertical="center" wrapText="1"/>
    </xf>
    <xf numFmtId="0" fontId="6" fillId="6" borderId="18" xfId="2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/>
    </xf>
    <xf numFmtId="0" fontId="2" fillId="8" borderId="0" xfId="0" applyFont="1" applyFill="1" applyBorder="1" applyAlignment="1">
      <alignment horizontal="left" vertical="center"/>
    </xf>
    <xf numFmtId="0" fontId="0" fillId="8" borderId="1" xfId="0" applyFill="1" applyBorder="1" applyAlignment="1">
      <alignment horizontal="center"/>
    </xf>
    <xf numFmtId="0" fontId="0" fillId="8" borderId="1" xfId="0" applyFill="1" applyBorder="1" applyAlignment="1">
      <alignment horizontal="center" vertical="center"/>
    </xf>
    <xf numFmtId="164" fontId="0" fillId="8" borderId="1" xfId="0" applyNumberFormat="1" applyFill="1" applyBorder="1" applyAlignment="1">
      <alignment horizontal="center" vertical="center"/>
    </xf>
    <xf numFmtId="2" fontId="0" fillId="8" borderId="1" xfId="0" applyNumberFormat="1" applyFill="1" applyBorder="1" applyAlignment="1">
      <alignment horizontal="center" vertical="center"/>
    </xf>
    <xf numFmtId="0" fontId="0" fillId="14" borderId="1" xfId="0" applyFill="1" applyBorder="1" applyAlignment="1">
      <alignment horizontal="center"/>
    </xf>
    <xf numFmtId="0" fontId="2" fillId="14" borderId="1" xfId="0" applyFont="1" applyFill="1" applyBorder="1" applyAlignment="1">
      <alignment horizontal="center"/>
    </xf>
    <xf numFmtId="0" fontId="0" fillId="14" borderId="1" xfId="0" applyFill="1" applyBorder="1" applyAlignment="1">
      <alignment horizontal="center" vertical="center"/>
    </xf>
    <xf numFmtId="0" fontId="6" fillId="15" borderId="9" xfId="2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14" borderId="4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2" xfId="0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wrapText="1"/>
    </xf>
    <xf numFmtId="0" fontId="0" fillId="4" borderId="2" xfId="0" applyFill="1" applyBorder="1" applyAlignment="1">
      <alignment horizontal="center" wrapText="1"/>
    </xf>
    <xf numFmtId="0" fontId="0" fillId="3" borderId="2" xfId="0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 wrapText="1"/>
    </xf>
    <xf numFmtId="0" fontId="0" fillId="5" borderId="2" xfId="0" applyFill="1" applyBorder="1" applyAlignment="1">
      <alignment horizontal="center" wrapText="1"/>
    </xf>
    <xf numFmtId="0" fontId="0" fillId="13" borderId="0" xfId="0" applyFill="1" applyBorder="1" applyAlignment="1">
      <alignment horizontal="center" vertical="center"/>
    </xf>
    <xf numFmtId="0" fontId="0" fillId="13" borderId="0" xfId="0" applyFill="1" applyBorder="1" applyAlignment="1">
      <alignment horizontal="center"/>
    </xf>
    <xf numFmtId="0" fontId="0" fillId="13" borderId="5" xfId="0" applyFill="1" applyBorder="1" applyAlignment="1">
      <alignment horizontal="center" vertical="center"/>
    </xf>
    <xf numFmtId="0" fontId="0" fillId="13" borderId="15" xfId="0" applyFill="1" applyBorder="1" applyAlignment="1">
      <alignment horizontal="center" vertical="center"/>
    </xf>
    <xf numFmtId="0" fontId="0" fillId="13" borderId="15" xfId="0" applyFill="1" applyBorder="1" applyAlignment="1">
      <alignment horizontal="center"/>
    </xf>
    <xf numFmtId="0" fontId="0" fillId="13" borderId="19" xfId="0" applyFill="1" applyBorder="1" applyAlignment="1">
      <alignment horizontal="center"/>
    </xf>
    <xf numFmtId="0" fontId="0" fillId="13" borderId="13" xfId="0" applyFill="1" applyBorder="1" applyAlignment="1">
      <alignment horizontal="center" vertical="center"/>
    </xf>
    <xf numFmtId="0" fontId="0" fillId="13" borderId="20" xfId="0" applyFill="1" applyBorder="1" applyAlignment="1">
      <alignment horizontal="center"/>
    </xf>
    <xf numFmtId="0" fontId="0" fillId="13" borderId="14" xfId="0" applyFill="1" applyBorder="1" applyAlignment="1">
      <alignment horizontal="center"/>
    </xf>
    <xf numFmtId="0" fontId="0" fillId="13" borderId="21" xfId="0" applyFill="1" applyBorder="1" applyAlignment="1">
      <alignment horizontal="center"/>
    </xf>
    <xf numFmtId="0" fontId="2" fillId="16" borderId="1" xfId="0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/>
    </xf>
    <xf numFmtId="0" fontId="2" fillId="16" borderId="1" xfId="0" applyFont="1" applyFill="1" applyBorder="1" applyAlignment="1">
      <alignment horizontal="center"/>
    </xf>
    <xf numFmtId="14" fontId="2" fillId="16" borderId="1" xfId="0" applyNumberFormat="1" applyFont="1" applyFill="1" applyBorder="1" applyAlignment="1">
      <alignment horizontal="center" vertical="center" wrapText="1"/>
    </xf>
    <xf numFmtId="14" fontId="2" fillId="16" borderId="1" xfId="0" applyNumberFormat="1" applyFont="1" applyFill="1" applyBorder="1" applyAlignment="1">
      <alignment horizontal="center" wrapText="1"/>
    </xf>
    <xf numFmtId="0" fontId="0" fillId="14" borderId="4" xfId="0" applyFill="1" applyBorder="1" applyAlignment="1">
      <alignment horizontal="center" vertical="center"/>
    </xf>
    <xf numFmtId="0" fontId="0" fillId="16" borderId="13" xfId="0" applyFill="1" applyBorder="1" applyAlignment="1">
      <alignment horizontal="center" vertical="center"/>
    </xf>
    <xf numFmtId="0" fontId="0" fillId="16" borderId="13" xfId="0" applyFill="1" applyBorder="1" applyAlignment="1">
      <alignment horizontal="center"/>
    </xf>
    <xf numFmtId="9" fontId="0" fillId="13" borderId="0" xfId="1" applyFont="1" applyFill="1" applyBorder="1" applyAlignment="1">
      <alignment horizontal="center" vertical="center"/>
    </xf>
    <xf numFmtId="0" fontId="0" fillId="13" borderId="5" xfId="0" applyFill="1" applyBorder="1" applyAlignment="1">
      <alignment horizontal="center"/>
    </xf>
    <xf numFmtId="9" fontId="0" fillId="13" borderId="13" xfId="1" applyFont="1" applyFill="1" applyBorder="1" applyAlignment="1">
      <alignment horizontal="center" vertical="center"/>
    </xf>
    <xf numFmtId="9" fontId="0" fillId="13" borderId="20" xfId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/>
    </xf>
    <xf numFmtId="0" fontId="0" fillId="7" borderId="4" xfId="0" applyFill="1" applyBorder="1" applyAlignment="1">
      <alignment horizontal="center" vertical="center"/>
    </xf>
    <xf numFmtId="0" fontId="0" fillId="7" borderId="7" xfId="0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2" fillId="7" borderId="4" xfId="0" applyFont="1" applyFill="1" applyBorder="1" applyAlignment="1">
      <alignment horizontal="left" vertical="center"/>
    </xf>
    <xf numFmtId="0" fontId="2" fillId="7" borderId="7" xfId="0" applyFont="1" applyFill="1" applyBorder="1" applyAlignment="1">
      <alignment horizontal="left" vertical="center"/>
    </xf>
    <xf numFmtId="0" fontId="2" fillId="7" borderId="8" xfId="0" applyFont="1" applyFill="1" applyBorder="1" applyAlignment="1">
      <alignment horizontal="left" vertical="center"/>
    </xf>
    <xf numFmtId="9" fontId="0" fillId="7" borderId="1" xfId="1" applyFont="1" applyFill="1" applyBorder="1" applyAlignment="1">
      <alignment horizontal="center" vertical="center"/>
    </xf>
    <xf numFmtId="2" fontId="0" fillId="7" borderId="1" xfId="1" applyNumberFormat="1" applyFont="1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2" fontId="0" fillId="7" borderId="2" xfId="1" applyNumberFormat="1" applyFont="1" applyFill="1" applyBorder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0" fillId="13" borderId="0" xfId="0" applyFill="1" applyAlignment="1">
      <alignment horizontal="center"/>
    </xf>
    <xf numFmtId="9" fontId="0" fillId="13" borderId="0" xfId="1" applyFont="1" applyFill="1" applyAlignment="1">
      <alignment horizontal="center" vertical="center"/>
    </xf>
    <xf numFmtId="0" fontId="0" fillId="13" borderId="19" xfId="0" applyFill="1" applyBorder="1" applyAlignment="1">
      <alignment horizontal="center" vertical="center"/>
    </xf>
    <xf numFmtId="0" fontId="0" fillId="13" borderId="13" xfId="0" applyFill="1" applyBorder="1" applyAlignment="1">
      <alignment horizontal="center"/>
    </xf>
    <xf numFmtId="0" fontId="0" fillId="13" borderId="6" xfId="0" applyFill="1" applyBorder="1" applyAlignment="1">
      <alignment horizontal="center"/>
    </xf>
    <xf numFmtId="164" fontId="0" fillId="13" borderId="0" xfId="0" applyNumberFormat="1" applyFill="1" applyAlignment="1">
      <alignment horizontal="center"/>
    </xf>
    <xf numFmtId="165" fontId="0" fillId="13" borderId="0" xfId="0" applyNumberFormat="1" applyFill="1" applyAlignment="1">
      <alignment horizontal="center"/>
    </xf>
    <xf numFmtId="2" fontId="0" fillId="13" borderId="0" xfId="1" applyNumberFormat="1" applyFont="1" applyFill="1" applyAlignment="1">
      <alignment horizontal="center"/>
    </xf>
    <xf numFmtId="9" fontId="0" fillId="13" borderId="0" xfId="1" applyFont="1" applyFill="1" applyAlignment="1">
      <alignment horizontal="center"/>
    </xf>
    <xf numFmtId="0" fontId="2" fillId="16" borderId="4" xfId="0" applyFont="1" applyFill="1" applyBorder="1" applyAlignment="1">
      <alignment horizontal="center"/>
    </xf>
    <xf numFmtId="14" fontId="2" fillId="16" borderId="4" xfId="0" applyNumberFormat="1" applyFont="1" applyFill="1" applyBorder="1" applyAlignment="1">
      <alignment horizontal="center" wrapText="1"/>
    </xf>
    <xf numFmtId="0" fontId="0" fillId="16" borderId="4" xfId="0" applyFill="1" applyBorder="1" applyAlignment="1">
      <alignment horizontal="center" vertical="center"/>
    </xf>
    <xf numFmtId="14" fontId="2" fillId="7" borderId="4" xfId="0" applyNumberFormat="1" applyFont="1" applyFill="1" applyBorder="1" applyAlignment="1">
      <alignment horizontal="center" wrapText="1"/>
    </xf>
    <xf numFmtId="0" fontId="0" fillId="13" borderId="0" xfId="0" applyFill="1" applyBorder="1" applyAlignment="1">
      <alignment horizontal="center" wrapText="1"/>
    </xf>
    <xf numFmtId="0" fontId="0" fillId="8" borderId="4" xfId="0" applyFill="1" applyBorder="1" applyAlignment="1">
      <alignment horizontal="center"/>
    </xf>
    <xf numFmtId="164" fontId="0" fillId="8" borderId="4" xfId="0" applyNumberFormat="1" applyFill="1" applyBorder="1" applyAlignment="1">
      <alignment horizontal="center" vertical="center"/>
    </xf>
    <xf numFmtId="2" fontId="0" fillId="8" borderId="4" xfId="0" applyNumberFormat="1" applyFill="1" applyBorder="1" applyAlignment="1">
      <alignment horizontal="center" vertical="center"/>
    </xf>
    <xf numFmtId="0" fontId="0" fillId="7" borderId="13" xfId="0" applyFill="1" applyBorder="1" applyAlignment="1">
      <alignment horizontal="center"/>
    </xf>
    <xf numFmtId="0" fontId="0" fillId="7" borderId="13" xfId="0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4" xfId="0" applyFill="1" applyBorder="1" applyAlignment="1">
      <alignment horizontal="center" wrapText="1"/>
    </xf>
    <xf numFmtId="0" fontId="0" fillId="7" borderId="4" xfId="0" applyFill="1" applyBorder="1" applyAlignment="1">
      <alignment horizontal="center"/>
    </xf>
    <xf numFmtId="0" fontId="0" fillId="7" borderId="5" xfId="0" applyFill="1" applyBorder="1" applyAlignment="1">
      <alignment horizontal="center" wrapText="1"/>
    </xf>
    <xf numFmtId="0" fontId="0" fillId="6" borderId="8" xfId="0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2" fillId="13" borderId="0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2" fontId="0" fillId="6" borderId="1" xfId="1" applyNumberFormat="1" applyFont="1" applyFill="1" applyBorder="1" applyAlignment="1">
      <alignment horizontal="center" vertical="center"/>
    </xf>
    <xf numFmtId="9" fontId="0" fillId="6" borderId="1" xfId="1" applyFont="1" applyFill="1" applyBorder="1" applyAlignment="1">
      <alignment horizontal="center" vertical="center"/>
    </xf>
    <xf numFmtId="0" fontId="0" fillId="6" borderId="1" xfId="1" applyNumberFormat="1" applyFont="1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15" xfId="0" applyFill="1" applyBorder="1" applyAlignment="1">
      <alignment horizontal="center" vertical="center"/>
    </xf>
    <xf numFmtId="0" fontId="0" fillId="6" borderId="19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2" fillId="8" borderId="4" xfId="0" applyFont="1" applyFill="1" applyBorder="1" applyAlignment="1">
      <alignment horizontal="left" vertical="center"/>
    </xf>
    <xf numFmtId="0" fontId="2" fillId="8" borderId="7" xfId="0" applyFont="1" applyFill="1" applyBorder="1" applyAlignment="1">
      <alignment horizontal="left" vertical="center"/>
    </xf>
    <xf numFmtId="0" fontId="2" fillId="8" borderId="8" xfId="0" applyFont="1" applyFill="1" applyBorder="1" applyAlignment="1">
      <alignment horizontal="left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2" fillId="13" borderId="0" xfId="0" applyFont="1" applyFill="1" applyBorder="1" applyAlignment="1">
      <alignment horizontal="left" vertical="center"/>
    </xf>
    <xf numFmtId="164" fontId="0" fillId="13" borderId="0" xfId="0" applyNumberFormat="1" applyFill="1" applyBorder="1" applyAlignment="1">
      <alignment horizontal="center" vertical="center"/>
    </xf>
    <xf numFmtId="2" fontId="0" fillId="13" borderId="0" xfId="0" applyNumberForma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0" fillId="11" borderId="20" xfId="0" applyFill="1" applyBorder="1" applyAlignment="1">
      <alignment horizontal="center" vertical="center"/>
    </xf>
    <xf numFmtId="0" fontId="0" fillId="11" borderId="28" xfId="0" applyFill="1" applyBorder="1" applyAlignment="1">
      <alignment horizontal="center" vertical="center"/>
    </xf>
    <xf numFmtId="0" fontId="0" fillId="11" borderId="29" xfId="0" applyFill="1" applyBorder="1" applyAlignment="1">
      <alignment horizontal="center" vertical="center"/>
    </xf>
    <xf numFmtId="0" fontId="0" fillId="13" borderId="20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4" fontId="0" fillId="2" borderId="1" xfId="0" applyNumberFormat="1" applyFill="1" applyBorder="1" applyAlignment="1">
      <alignment horizontal="center" vertical="center" wrapText="1"/>
    </xf>
    <xf numFmtId="14" fontId="0" fillId="6" borderId="1" xfId="0" applyNumberFormat="1" applyFill="1" applyBorder="1" applyAlignment="1">
      <alignment horizontal="center" vertical="center" wrapText="1"/>
    </xf>
    <xf numFmtId="0" fontId="0" fillId="10" borderId="1" xfId="0" applyFill="1" applyBorder="1" applyAlignment="1">
      <alignment horizontal="center" wrapText="1"/>
    </xf>
    <xf numFmtId="14" fontId="0" fillId="7" borderId="1" xfId="0" applyNumberFormat="1" applyFill="1" applyBorder="1" applyAlignment="1">
      <alignment horizontal="center" vertical="center" wrapText="1"/>
    </xf>
    <xf numFmtId="14" fontId="0" fillId="5" borderId="1" xfId="0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wrapText="1"/>
    </xf>
    <xf numFmtId="0" fontId="0" fillId="6" borderId="19" xfId="0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0" fillId="10" borderId="2" xfId="0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10" borderId="3" xfId="0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left" vertical="center"/>
    </xf>
    <xf numFmtId="0" fontId="2" fillId="7" borderId="8" xfId="0" applyFont="1" applyFill="1" applyBorder="1" applyAlignment="1">
      <alignment horizontal="center" vertical="center" wrapText="1"/>
    </xf>
    <xf numFmtId="14" fontId="0" fillId="7" borderId="8" xfId="0" applyNumberFormat="1" applyFill="1" applyBorder="1" applyAlignment="1">
      <alignment horizontal="center" vertical="center" wrapText="1"/>
    </xf>
    <xf numFmtId="164" fontId="0" fillId="7" borderId="1" xfId="0" applyNumberFormat="1" applyFill="1" applyBorder="1" applyAlignment="1">
      <alignment horizontal="center" vertical="center"/>
    </xf>
    <xf numFmtId="164" fontId="0" fillId="7" borderId="3" xfId="0" applyNumberFormat="1" applyFill="1" applyBorder="1" applyAlignment="1">
      <alignment horizontal="center" vertical="center"/>
    </xf>
    <xf numFmtId="164" fontId="0" fillId="13" borderId="0" xfId="0" applyNumberFormat="1" applyFill="1" applyAlignment="1">
      <alignment horizontal="center" vertical="center"/>
    </xf>
    <xf numFmtId="2" fontId="0" fillId="13" borderId="0" xfId="1" applyNumberFormat="1" applyFont="1" applyFill="1" applyAlignment="1">
      <alignment horizontal="center" vertical="center"/>
    </xf>
    <xf numFmtId="0" fontId="6" fillId="15" borderId="27" xfId="2" applyFill="1" applyBorder="1" applyAlignment="1">
      <alignment horizontal="center" vertical="center"/>
    </xf>
    <xf numFmtId="0" fontId="6" fillId="15" borderId="24" xfId="2" applyFill="1" applyBorder="1" applyAlignment="1">
      <alignment horizontal="center" vertical="center"/>
    </xf>
    <xf numFmtId="0" fontId="7" fillId="13" borderId="0" xfId="0" applyFont="1" applyFill="1" applyAlignment="1">
      <alignment horizontal="center" vertical="center"/>
    </xf>
    <xf numFmtId="2" fontId="0" fillId="13" borderId="0" xfId="0" applyNumberFormat="1" applyFill="1" applyAlignment="1">
      <alignment horizontal="center" vertical="center"/>
    </xf>
    <xf numFmtId="0" fontId="0" fillId="13" borderId="0" xfId="0" applyFill="1" applyBorder="1" applyAlignment="1">
      <alignment horizontal="center"/>
    </xf>
    <xf numFmtId="0" fontId="6" fillId="15" borderId="24" xfId="2" applyFill="1" applyBorder="1" applyAlignment="1">
      <alignment horizontal="center"/>
    </xf>
    <xf numFmtId="0" fontId="6" fillId="13" borderId="0" xfId="2" applyFill="1" applyBorder="1" applyAlignment="1">
      <alignment horizontal="center" vertical="center" wrapText="1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200">
                <a:solidFill>
                  <a:sysClr val="windowText" lastClr="000000"/>
                </a:solidFill>
              </a:rPr>
              <a:t>Daily Stair to Elevator Use</a:t>
            </a:r>
            <a:r>
              <a:rPr lang="en-GB" sz="1200" baseline="0">
                <a:solidFill>
                  <a:sysClr val="windowText" lastClr="000000"/>
                </a:solidFill>
              </a:rPr>
              <a:t> Ratio for Stair Ascending</a:t>
            </a:r>
            <a:endParaRPr lang="en-GB" sz="120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306580281705233E-2"/>
          <c:y val="0.20173333333333335"/>
          <c:w val="0.867969407137134"/>
          <c:h val="0.6188575328083990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'Formatted Data'!$F$2</c:f>
              <c:strCache>
                <c:ptCount val="1"/>
                <c:pt idx="0">
                  <c:v>First Floor Stairs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'Formatted Data'!$A$3:$A$107</c:f>
              <c:numCache>
                <c:formatCode>General</c:formatCode>
                <c:ptCount val="10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</c:numCache>
            </c:numRef>
          </c:xVal>
          <c:yVal>
            <c:numRef>
              <c:f>'Formatted Data'!$F$3:$F$107</c:f>
              <c:numCache>
                <c:formatCode>0.00</c:formatCode>
                <c:ptCount val="105"/>
                <c:pt idx="0">
                  <c:v>0.58735262593783499</c:v>
                </c:pt>
                <c:pt idx="1">
                  <c:v>0.52606635071090047</c:v>
                </c:pt>
                <c:pt idx="2">
                  <c:v>0.57468354430379742</c:v>
                </c:pt>
                <c:pt idx="3">
                  <c:v>0.56608478802992523</c:v>
                </c:pt>
                <c:pt idx="4">
                  <c:v>0.51771771771771768</c:v>
                </c:pt>
                <c:pt idx="5">
                  <c:v>0.67182213629772836</c:v>
                </c:pt>
                <c:pt idx="6">
                  <c:v>0.59084730403262342</c:v>
                </c:pt>
                <c:pt idx="7">
                  <c:v>0.59335443037974689</c:v>
                </c:pt>
                <c:pt idx="8">
                  <c:v>0.54390128144280969</c:v>
                </c:pt>
                <c:pt idx="9">
                  <c:v>0.62128892107168721</c:v>
                </c:pt>
                <c:pt idx="10">
                  <c:v>0.5788977861516722</c:v>
                </c:pt>
                <c:pt idx="11">
                  <c:v>0.58528584817244611</c:v>
                </c:pt>
                <c:pt idx="12">
                  <c:v>0.63275862068965516</c:v>
                </c:pt>
                <c:pt idx="13">
                  <c:v>0.57445708376421922</c:v>
                </c:pt>
                <c:pt idx="14">
                  <c:v>0.55618776671408254</c:v>
                </c:pt>
                <c:pt idx="15">
                  <c:v>0.62803532008830021</c:v>
                </c:pt>
                <c:pt idx="16">
                  <c:v>0.51050317537860279</c:v>
                </c:pt>
                <c:pt idx="17">
                  <c:v>0.53274628508530542</c:v>
                </c:pt>
                <c:pt idx="18">
                  <c:v>0.47653061224489796</c:v>
                </c:pt>
                <c:pt idx="19">
                  <c:v>0.52815013404825739</c:v>
                </c:pt>
                <c:pt idx="20">
                  <c:v>0.56810810810810808</c:v>
                </c:pt>
                <c:pt idx="21">
                  <c:v>0.59237691900476441</c:v>
                </c:pt>
                <c:pt idx="22">
                  <c:v>0.67392739273927393</c:v>
                </c:pt>
                <c:pt idx="23">
                  <c:v>0.58312958435207829</c:v>
                </c:pt>
                <c:pt idx="24">
                  <c:v>0.59080633006782213</c:v>
                </c:pt>
                <c:pt idx="25">
                  <c:v>0.52766908887646735</c:v>
                </c:pt>
                <c:pt idx="26">
                  <c:v>0.58922392486406328</c:v>
                </c:pt>
                <c:pt idx="27">
                  <c:v>0.60928319623971794</c:v>
                </c:pt>
                <c:pt idx="28">
                  <c:v>0.54493506493506494</c:v>
                </c:pt>
                <c:pt idx="29">
                  <c:v>0.61544782251437957</c:v>
                </c:pt>
                <c:pt idx="30">
                  <c:v>0.55275229357798161</c:v>
                </c:pt>
                <c:pt idx="31">
                  <c:v>0.56472583380440922</c:v>
                </c:pt>
                <c:pt idx="32">
                  <c:v>0.59227467811158796</c:v>
                </c:pt>
                <c:pt idx="33">
                  <c:v>0.60085313833028642</c:v>
                </c:pt>
                <c:pt idx="34">
                  <c:v>0.51950207468879672</c:v>
                </c:pt>
                <c:pt idx="35">
                  <c:v>0.5447409733124019</c:v>
                </c:pt>
                <c:pt idx="36">
                  <c:v>0.53071895424836601</c:v>
                </c:pt>
                <c:pt idx="37">
                  <c:v>0.56362672322375396</c:v>
                </c:pt>
                <c:pt idx="38">
                  <c:v>0.56018759770713911</c:v>
                </c:pt>
                <c:pt idx="39">
                  <c:v>0.53426791277258567</c:v>
                </c:pt>
                <c:pt idx="40">
                  <c:v>0.50424296560964721</c:v>
                </c:pt>
                <c:pt idx="41">
                  <c:v>0.55441302485004285</c:v>
                </c:pt>
                <c:pt idx="42">
                  <c:v>0.57513812154696131</c:v>
                </c:pt>
                <c:pt idx="43">
                  <c:v>0.52886497064579252</c:v>
                </c:pt>
                <c:pt idx="44">
                  <c:v>0.49872935196950446</c:v>
                </c:pt>
                <c:pt idx="45">
                  <c:v>0.53876543209876548</c:v>
                </c:pt>
                <c:pt idx="46">
                  <c:v>0.47567114093959734</c:v>
                </c:pt>
                <c:pt idx="47">
                  <c:v>0.54808226792662595</c:v>
                </c:pt>
                <c:pt idx="48">
                  <c:v>0.52366716492277032</c:v>
                </c:pt>
                <c:pt idx="49">
                  <c:v>0.54610951008645536</c:v>
                </c:pt>
                <c:pt idx="50">
                  <c:v>0.51547070441079657</c:v>
                </c:pt>
                <c:pt idx="51">
                  <c:v>0.53998351195383343</c:v>
                </c:pt>
                <c:pt idx="52">
                  <c:v>0.57018633540372676</c:v>
                </c:pt>
                <c:pt idx="53">
                  <c:v>0.48759124087591244</c:v>
                </c:pt>
                <c:pt idx="54">
                  <c:v>0.550321199143469</c:v>
                </c:pt>
                <c:pt idx="55">
                  <c:v>1.1364902506963788</c:v>
                </c:pt>
                <c:pt idx="56">
                  <c:v>1.0931506849315069</c:v>
                </c:pt>
                <c:pt idx="57">
                  <c:v>1.2945945945945947</c:v>
                </c:pt>
                <c:pt idx="58">
                  <c:v>1.228395061728395</c:v>
                </c:pt>
                <c:pt idx="59">
                  <c:v>1</c:v>
                </c:pt>
                <c:pt idx="60">
                  <c:v>1.1577287066246056</c:v>
                </c:pt>
                <c:pt idx="61">
                  <c:v>0.93994778067885121</c:v>
                </c:pt>
                <c:pt idx="62">
                  <c:v>0.82598607888631093</c:v>
                </c:pt>
                <c:pt idx="63">
                  <c:v>0.85983827493261455</c:v>
                </c:pt>
                <c:pt idx="64">
                  <c:v>0.9543568464730291</c:v>
                </c:pt>
                <c:pt idx="65">
                  <c:v>0.7764127764127764</c:v>
                </c:pt>
                <c:pt idx="66">
                  <c:v>0.87106918238993714</c:v>
                </c:pt>
                <c:pt idx="67">
                  <c:v>0.84313725490196079</c:v>
                </c:pt>
                <c:pt idx="68">
                  <c:v>0.94318181818181823</c:v>
                </c:pt>
                <c:pt idx="69">
                  <c:v>0.6426116838487973</c:v>
                </c:pt>
                <c:pt idx="70">
                  <c:v>0.71808510638297873</c:v>
                </c:pt>
                <c:pt idx="71">
                  <c:v>0.62745098039215685</c:v>
                </c:pt>
                <c:pt idx="72">
                  <c:v>0.73230769230769233</c:v>
                </c:pt>
                <c:pt idx="73">
                  <c:v>0.57514450867052025</c:v>
                </c:pt>
                <c:pt idx="74">
                  <c:v>0.72924187725631773</c:v>
                </c:pt>
                <c:pt idx="75">
                  <c:v>0.45822784810126582</c:v>
                </c:pt>
                <c:pt idx="76">
                  <c:v>0.625</c:v>
                </c:pt>
                <c:pt idx="77">
                  <c:v>0.69946808510638303</c:v>
                </c:pt>
                <c:pt idx="78">
                  <c:v>0.62264150943396224</c:v>
                </c:pt>
                <c:pt idx="79">
                  <c:v>0.74898785425101211</c:v>
                </c:pt>
                <c:pt idx="80">
                  <c:v>0.4794871794871795</c:v>
                </c:pt>
                <c:pt idx="81">
                  <c:v>0.6629526462395543</c:v>
                </c:pt>
                <c:pt idx="82">
                  <c:v>0.59074733096085408</c:v>
                </c:pt>
                <c:pt idx="83">
                  <c:v>0.39364303178484106</c:v>
                </c:pt>
                <c:pt idx="84">
                  <c:v>0.59405940594059403</c:v>
                </c:pt>
                <c:pt idx="85">
                  <c:v>0.49131944444444442</c:v>
                </c:pt>
                <c:pt idx="86">
                  <c:v>0.39903846153846156</c:v>
                </c:pt>
                <c:pt idx="87">
                  <c:v>0.47234042553191491</c:v>
                </c:pt>
                <c:pt idx="88">
                  <c:v>0.48552338530066813</c:v>
                </c:pt>
                <c:pt idx="89">
                  <c:v>0.41791044776119401</c:v>
                </c:pt>
                <c:pt idx="90">
                  <c:v>0.43841336116910229</c:v>
                </c:pt>
                <c:pt idx="91">
                  <c:v>0.40562248995983935</c:v>
                </c:pt>
                <c:pt idx="92">
                  <c:v>0.33079847908745247</c:v>
                </c:pt>
                <c:pt idx="93">
                  <c:v>0.3923076923076923</c:v>
                </c:pt>
                <c:pt idx="94">
                  <c:v>0.42610837438423643</c:v>
                </c:pt>
                <c:pt idx="95">
                  <c:v>0.48983739837398371</c:v>
                </c:pt>
                <c:pt idx="96">
                  <c:v>0.31891891891891894</c:v>
                </c:pt>
                <c:pt idx="97">
                  <c:v>0.32934131736526945</c:v>
                </c:pt>
                <c:pt idx="98">
                  <c:v>0.34514925373134331</c:v>
                </c:pt>
                <c:pt idx="99">
                  <c:v>0.34022988505747126</c:v>
                </c:pt>
                <c:pt idx="100">
                  <c:v>0.32142857142857145</c:v>
                </c:pt>
                <c:pt idx="101">
                  <c:v>0.33197556008146639</c:v>
                </c:pt>
                <c:pt idx="102">
                  <c:v>0.4425</c:v>
                </c:pt>
                <c:pt idx="103">
                  <c:v>0.43018018018018017</c:v>
                </c:pt>
                <c:pt idx="104">
                  <c:v>0.36962025316455699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3BB-400F-BDAC-C6B42185C738}"/>
            </c:ext>
          </c:extLst>
        </c:ser>
        <c:ser>
          <c:idx val="1"/>
          <c:order val="1"/>
          <c:tx>
            <c:strRef>
              <c:f>'Formatted Data'!$G$2</c:f>
              <c:strCache>
                <c:ptCount val="1"/>
                <c:pt idx="0">
                  <c:v>Ground Floor Market Stairs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'Formatted Data'!$A$3:$A$107</c:f>
              <c:numCache>
                <c:formatCode>General</c:formatCode>
                <c:ptCount val="10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</c:numCache>
            </c:numRef>
          </c:xVal>
          <c:yVal>
            <c:numRef>
              <c:f>'Formatted Data'!$G$3:$G$107</c:f>
              <c:numCache>
                <c:formatCode>0.00</c:formatCode>
                <c:ptCount val="105"/>
                <c:pt idx="0">
                  <c:v>0.68917470525187563</c:v>
                </c:pt>
                <c:pt idx="1">
                  <c:v>0.68056872037914695</c:v>
                </c:pt>
                <c:pt idx="2">
                  <c:v>0.68303797468354432</c:v>
                </c:pt>
                <c:pt idx="3">
                  <c:v>0.70324189526184544</c:v>
                </c:pt>
                <c:pt idx="4">
                  <c:v>0.65465465465465467</c:v>
                </c:pt>
                <c:pt idx="5">
                  <c:v>0.80570323827936197</c:v>
                </c:pt>
                <c:pt idx="6">
                  <c:v>0.82419574082464886</c:v>
                </c:pt>
                <c:pt idx="7">
                  <c:v>0.7331223628691983</c:v>
                </c:pt>
                <c:pt idx="8">
                  <c:v>0.71476032273374468</c:v>
                </c:pt>
                <c:pt idx="9">
                  <c:v>0.87328023171614777</c:v>
                </c:pt>
                <c:pt idx="10">
                  <c:v>0.73763542157324535</c:v>
                </c:pt>
                <c:pt idx="11">
                  <c:v>0.76007497656982193</c:v>
                </c:pt>
                <c:pt idx="12">
                  <c:v>0.72988505747126442</c:v>
                </c:pt>
                <c:pt idx="13">
                  <c:v>0.71199586349534638</c:v>
                </c:pt>
                <c:pt idx="14">
                  <c:v>0.83428165007112376</c:v>
                </c:pt>
                <c:pt idx="15">
                  <c:v>0.76269315673289184</c:v>
                </c:pt>
                <c:pt idx="16">
                  <c:v>0.75329750854909627</c:v>
                </c:pt>
                <c:pt idx="17">
                  <c:v>0.70831040176114479</c:v>
                </c:pt>
                <c:pt idx="18">
                  <c:v>0.68214285714285716</c:v>
                </c:pt>
                <c:pt idx="19">
                  <c:v>0.73525469168900803</c:v>
                </c:pt>
                <c:pt idx="20">
                  <c:v>0.68270270270270272</c:v>
                </c:pt>
                <c:pt idx="21">
                  <c:v>0.82212811011116993</c:v>
                </c:pt>
                <c:pt idx="22">
                  <c:v>0.80990099009900995</c:v>
                </c:pt>
                <c:pt idx="23">
                  <c:v>0.78973105134474331</c:v>
                </c:pt>
                <c:pt idx="24">
                  <c:v>0.86360211002260734</c:v>
                </c:pt>
                <c:pt idx="25">
                  <c:v>0.72778088317495804</c:v>
                </c:pt>
                <c:pt idx="26">
                  <c:v>0.83934750370736533</c:v>
                </c:pt>
                <c:pt idx="27">
                  <c:v>0.73619271445358403</c:v>
                </c:pt>
                <c:pt idx="28">
                  <c:v>0.67948051948051946</c:v>
                </c:pt>
                <c:pt idx="29">
                  <c:v>0.82333607230895645</c:v>
                </c:pt>
                <c:pt idx="30">
                  <c:v>0.64334862385321101</c:v>
                </c:pt>
                <c:pt idx="31">
                  <c:v>0.71283210853589596</c:v>
                </c:pt>
                <c:pt idx="32">
                  <c:v>0.70815450643776823</c:v>
                </c:pt>
                <c:pt idx="33">
                  <c:v>0.73674588665447893</c:v>
                </c:pt>
                <c:pt idx="34">
                  <c:v>0.77842323651452283</c:v>
                </c:pt>
                <c:pt idx="35">
                  <c:v>0.66405023547880693</c:v>
                </c:pt>
                <c:pt idx="36">
                  <c:v>0.63921568627450975</c:v>
                </c:pt>
                <c:pt idx="37">
                  <c:v>0.64209968186638389</c:v>
                </c:pt>
                <c:pt idx="38">
                  <c:v>0.71547681083897863</c:v>
                </c:pt>
                <c:pt idx="39">
                  <c:v>0.79672897196261683</c:v>
                </c:pt>
                <c:pt idx="40">
                  <c:v>0.56632425189816882</c:v>
                </c:pt>
                <c:pt idx="41">
                  <c:v>0.59597257926306768</c:v>
                </c:pt>
                <c:pt idx="42">
                  <c:v>0.67182320441988952</c:v>
                </c:pt>
                <c:pt idx="43">
                  <c:v>0.65802348336594907</c:v>
                </c:pt>
                <c:pt idx="44">
                  <c:v>0.63659466327827197</c:v>
                </c:pt>
                <c:pt idx="45">
                  <c:v>0.6434567901234568</c:v>
                </c:pt>
                <c:pt idx="46">
                  <c:v>0.60906040268456374</c:v>
                </c:pt>
                <c:pt idx="47">
                  <c:v>0.66648137854363532</c:v>
                </c:pt>
                <c:pt idx="48">
                  <c:v>0.67513702042850021</c:v>
                </c:pt>
                <c:pt idx="49">
                  <c:v>0.72694524495677237</c:v>
                </c:pt>
                <c:pt idx="50">
                  <c:v>0.69848584595128371</c:v>
                </c:pt>
                <c:pt idx="51">
                  <c:v>0.75927452596867273</c:v>
                </c:pt>
                <c:pt idx="52">
                  <c:v>0.79503105590062106</c:v>
                </c:pt>
                <c:pt idx="53">
                  <c:v>0.66569343065693432</c:v>
                </c:pt>
                <c:pt idx="54">
                  <c:v>0.88222698072805139</c:v>
                </c:pt>
                <c:pt idx="55">
                  <c:v>1.924791086350975</c:v>
                </c:pt>
                <c:pt idx="56">
                  <c:v>1.9315068493150684</c:v>
                </c:pt>
                <c:pt idx="57">
                  <c:v>1.7297297297297298</c:v>
                </c:pt>
                <c:pt idx="58">
                  <c:v>2.0308641975308643</c:v>
                </c:pt>
                <c:pt idx="59">
                  <c:v>2.0315789473684212</c:v>
                </c:pt>
                <c:pt idx="60">
                  <c:v>1.7570977917981072</c:v>
                </c:pt>
                <c:pt idx="61">
                  <c:v>1.9321148825065275</c:v>
                </c:pt>
                <c:pt idx="62">
                  <c:v>1.3967517401392111</c:v>
                </c:pt>
                <c:pt idx="63">
                  <c:v>1.7816711590296497</c:v>
                </c:pt>
                <c:pt idx="64">
                  <c:v>1.8091286307053942</c:v>
                </c:pt>
                <c:pt idx="65">
                  <c:v>1.4054054054054055</c:v>
                </c:pt>
                <c:pt idx="66">
                  <c:v>2.3050314465408803</c:v>
                </c:pt>
                <c:pt idx="67">
                  <c:v>1.7524509803921569</c:v>
                </c:pt>
                <c:pt idx="68">
                  <c:v>2.4583333333333335</c:v>
                </c:pt>
                <c:pt idx="69">
                  <c:v>1.7697594501718212</c:v>
                </c:pt>
                <c:pt idx="70">
                  <c:v>1.4813829787234043</c:v>
                </c:pt>
                <c:pt idx="71">
                  <c:v>1.7170868347338935</c:v>
                </c:pt>
                <c:pt idx="72">
                  <c:v>1.5753846153846154</c:v>
                </c:pt>
                <c:pt idx="73">
                  <c:v>1.3728323699421965</c:v>
                </c:pt>
                <c:pt idx="74">
                  <c:v>1.6787003610108304</c:v>
                </c:pt>
                <c:pt idx="75">
                  <c:v>1.3037974683544304</c:v>
                </c:pt>
                <c:pt idx="76">
                  <c:v>1.4603658536585367</c:v>
                </c:pt>
                <c:pt idx="77">
                  <c:v>1.3164893617021276</c:v>
                </c:pt>
                <c:pt idx="78">
                  <c:v>1.7471698113207548</c:v>
                </c:pt>
                <c:pt idx="79">
                  <c:v>1.48582995951417</c:v>
                </c:pt>
                <c:pt idx="80">
                  <c:v>1.5128205128205128</c:v>
                </c:pt>
                <c:pt idx="81">
                  <c:v>1.4958217270194987</c:v>
                </c:pt>
                <c:pt idx="82">
                  <c:v>1.5800711743772242</c:v>
                </c:pt>
                <c:pt idx="83">
                  <c:v>1.2444987775061125</c:v>
                </c:pt>
                <c:pt idx="84">
                  <c:v>1.3993399339933994</c:v>
                </c:pt>
                <c:pt idx="85">
                  <c:v>1.078125</c:v>
                </c:pt>
                <c:pt idx="86">
                  <c:v>1.2860576923076923</c:v>
                </c:pt>
                <c:pt idx="87">
                  <c:v>1.0595744680851065</c:v>
                </c:pt>
                <c:pt idx="88">
                  <c:v>1.111358574610245</c:v>
                </c:pt>
                <c:pt idx="89">
                  <c:v>0.99502487562189057</c:v>
                </c:pt>
                <c:pt idx="90">
                  <c:v>1.3152400835073068</c:v>
                </c:pt>
                <c:pt idx="91">
                  <c:v>1.1365461847389557</c:v>
                </c:pt>
                <c:pt idx="92">
                  <c:v>0.99239543726235746</c:v>
                </c:pt>
                <c:pt idx="93">
                  <c:v>1.0288461538461537</c:v>
                </c:pt>
                <c:pt idx="94">
                  <c:v>0.93349753694581283</c:v>
                </c:pt>
                <c:pt idx="95">
                  <c:v>1.1544715447154472</c:v>
                </c:pt>
                <c:pt idx="96">
                  <c:v>0.92792792792792789</c:v>
                </c:pt>
                <c:pt idx="97">
                  <c:v>0.86826347305389218</c:v>
                </c:pt>
                <c:pt idx="98">
                  <c:v>0.98134328358208955</c:v>
                </c:pt>
                <c:pt idx="99">
                  <c:v>1.0183908045977013</c:v>
                </c:pt>
                <c:pt idx="100">
                  <c:v>1.0037593984962405</c:v>
                </c:pt>
                <c:pt idx="101">
                  <c:v>1.0997963340122199</c:v>
                </c:pt>
                <c:pt idx="102">
                  <c:v>1.0275000000000001</c:v>
                </c:pt>
                <c:pt idx="103">
                  <c:v>1.2792792792792793</c:v>
                </c:pt>
                <c:pt idx="104">
                  <c:v>1.0734177215189873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3BB-400F-BDAC-C6B42185C738}"/>
            </c:ext>
          </c:extLst>
        </c:ser>
        <c:ser>
          <c:idx val="2"/>
          <c:order val="2"/>
          <c:tx>
            <c:strRef>
              <c:f>'Formatted Data'!$H$2</c:f>
              <c:strCache>
                <c:ptCount val="1"/>
                <c:pt idx="0">
                  <c:v>Ground Floor Corner Stairs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'Formatted Data'!$A$3:$A$107</c:f>
              <c:numCache>
                <c:formatCode>General</c:formatCode>
                <c:ptCount val="10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</c:numCache>
            </c:numRef>
          </c:xVal>
          <c:yVal>
            <c:numRef>
              <c:f>'Formatted Data'!$H$3:$H$107</c:f>
              <c:numCache>
                <c:formatCode>0.00</c:formatCode>
                <c:ptCount val="105"/>
                <c:pt idx="0">
                  <c:v>6.1629153269024649E-2</c:v>
                </c:pt>
                <c:pt idx="1">
                  <c:v>5.829383886255924E-2</c:v>
                </c:pt>
                <c:pt idx="2">
                  <c:v>7.5443037974683547E-2</c:v>
                </c:pt>
                <c:pt idx="3">
                  <c:v>6.0847880299251873E-2</c:v>
                </c:pt>
                <c:pt idx="4">
                  <c:v>7.4474474474474472E-2</c:v>
                </c:pt>
                <c:pt idx="5">
                  <c:v>9.0381826969550508E-2</c:v>
                </c:pt>
                <c:pt idx="6">
                  <c:v>9.1526959673765299E-2</c:v>
                </c:pt>
                <c:pt idx="7">
                  <c:v>5.8544303797468354E-2</c:v>
                </c:pt>
                <c:pt idx="8">
                  <c:v>6.7869008068343617E-2</c:v>
                </c:pt>
                <c:pt idx="9">
                  <c:v>6.4446053584359161E-2</c:v>
                </c:pt>
                <c:pt idx="10">
                  <c:v>6.0292039566650968E-2</c:v>
                </c:pt>
                <c:pt idx="11">
                  <c:v>7.3102155576382374E-2</c:v>
                </c:pt>
                <c:pt idx="12">
                  <c:v>7.9310344827586213E-2</c:v>
                </c:pt>
                <c:pt idx="13">
                  <c:v>8.0661840744570834E-2</c:v>
                </c:pt>
                <c:pt idx="14">
                  <c:v>7.6813655761024183E-2</c:v>
                </c:pt>
                <c:pt idx="15">
                  <c:v>5.9602649006622516E-2</c:v>
                </c:pt>
                <c:pt idx="16">
                  <c:v>6.6927210552027355E-2</c:v>
                </c:pt>
                <c:pt idx="17">
                  <c:v>6.9345074298293896E-2</c:v>
                </c:pt>
                <c:pt idx="18">
                  <c:v>6.8877551020408156E-2</c:v>
                </c:pt>
                <c:pt idx="19">
                  <c:v>6.9705093833780166E-2</c:v>
                </c:pt>
                <c:pt idx="20">
                  <c:v>6.5945945945945952E-2</c:v>
                </c:pt>
                <c:pt idx="21">
                  <c:v>5.9290629962943354E-2</c:v>
                </c:pt>
                <c:pt idx="22">
                  <c:v>7.7227722772277227E-2</c:v>
                </c:pt>
                <c:pt idx="23">
                  <c:v>8.618581907090464E-2</c:v>
                </c:pt>
                <c:pt idx="24">
                  <c:v>9.0429540316503396E-2</c:v>
                </c:pt>
                <c:pt idx="25">
                  <c:v>6.204583566238122E-2</c:v>
                </c:pt>
                <c:pt idx="26">
                  <c:v>0.10776075135936727</c:v>
                </c:pt>
                <c:pt idx="27">
                  <c:v>8.0493537015276145E-2</c:v>
                </c:pt>
                <c:pt idx="28">
                  <c:v>7.0129870129870125E-2</c:v>
                </c:pt>
                <c:pt idx="29">
                  <c:v>7.8060805258833202E-2</c:v>
                </c:pt>
                <c:pt idx="30">
                  <c:v>7.1100917431192664E-2</c:v>
                </c:pt>
                <c:pt idx="31">
                  <c:v>6.953080836630865E-2</c:v>
                </c:pt>
                <c:pt idx="32">
                  <c:v>7.9092581238503989E-2</c:v>
                </c:pt>
                <c:pt idx="33">
                  <c:v>8.1048141377209018E-2</c:v>
                </c:pt>
                <c:pt idx="34">
                  <c:v>7.634854771784233E-2</c:v>
                </c:pt>
                <c:pt idx="35">
                  <c:v>6.5934065934065936E-2</c:v>
                </c:pt>
                <c:pt idx="36">
                  <c:v>6.4488017429193897E-2</c:v>
                </c:pt>
                <c:pt idx="37">
                  <c:v>6.5747613997879109E-2</c:v>
                </c:pt>
                <c:pt idx="38">
                  <c:v>7.9207920792079209E-2</c:v>
                </c:pt>
                <c:pt idx="39">
                  <c:v>8.021806853582554E-2</c:v>
                </c:pt>
                <c:pt idx="40">
                  <c:v>5.8954890576150068E-2</c:v>
                </c:pt>
                <c:pt idx="41">
                  <c:v>7.1122536418166238E-2</c:v>
                </c:pt>
                <c:pt idx="42">
                  <c:v>7.2375690607734813E-2</c:v>
                </c:pt>
                <c:pt idx="43">
                  <c:v>6.3600782778864967E-2</c:v>
                </c:pt>
                <c:pt idx="44">
                  <c:v>9.148665819567979E-2</c:v>
                </c:pt>
                <c:pt idx="45">
                  <c:v>7.2098765432098769E-2</c:v>
                </c:pt>
                <c:pt idx="46">
                  <c:v>6.879194630872483E-2</c:v>
                </c:pt>
                <c:pt idx="47">
                  <c:v>7.1706503613118394E-2</c:v>
                </c:pt>
                <c:pt idx="48">
                  <c:v>6.4275037369207769E-2</c:v>
                </c:pt>
                <c:pt idx="49">
                  <c:v>7.492795389048991E-2</c:v>
                </c:pt>
                <c:pt idx="50">
                  <c:v>6.1224489795918366E-2</c:v>
                </c:pt>
                <c:pt idx="51">
                  <c:v>7.8318219291014013E-2</c:v>
                </c:pt>
                <c:pt idx="52">
                  <c:v>0.10186335403726708</c:v>
                </c:pt>
                <c:pt idx="53">
                  <c:v>0.10364963503649635</c:v>
                </c:pt>
                <c:pt idx="54">
                  <c:v>0.18629550321199143</c:v>
                </c:pt>
                <c:pt idx="55">
                  <c:v>5.2924791086350974E-2</c:v>
                </c:pt>
                <c:pt idx="56">
                  <c:v>7.6712328767123292E-2</c:v>
                </c:pt>
                <c:pt idx="57">
                  <c:v>7.0270270270270274E-2</c:v>
                </c:pt>
                <c:pt idx="58">
                  <c:v>5.8641975308641972E-2</c:v>
                </c:pt>
                <c:pt idx="59">
                  <c:v>7.3684210526315783E-2</c:v>
                </c:pt>
                <c:pt idx="60">
                  <c:v>5.362776025236593E-2</c:v>
                </c:pt>
                <c:pt idx="61">
                  <c:v>5.4830287206266322E-2</c:v>
                </c:pt>
                <c:pt idx="62">
                  <c:v>5.336426914153132E-2</c:v>
                </c:pt>
                <c:pt idx="63">
                  <c:v>6.7385444743935305E-2</c:v>
                </c:pt>
                <c:pt idx="64">
                  <c:v>0.12863070539419086</c:v>
                </c:pt>
                <c:pt idx="65">
                  <c:v>4.4226044226044224E-2</c:v>
                </c:pt>
                <c:pt idx="66">
                  <c:v>0.11006289308176101</c:v>
                </c:pt>
                <c:pt idx="67">
                  <c:v>5.8823529411764705E-2</c:v>
                </c:pt>
                <c:pt idx="68">
                  <c:v>8.7121212121212127E-2</c:v>
                </c:pt>
                <c:pt idx="69">
                  <c:v>0.1134020618556701</c:v>
                </c:pt>
                <c:pt idx="70">
                  <c:v>3.1914893617021274E-2</c:v>
                </c:pt>
                <c:pt idx="71">
                  <c:v>7.2829131652661069E-2</c:v>
                </c:pt>
                <c:pt idx="72">
                  <c:v>6.7692307692307691E-2</c:v>
                </c:pt>
                <c:pt idx="73">
                  <c:v>8.6705202312138727E-2</c:v>
                </c:pt>
                <c:pt idx="74">
                  <c:v>6.1371841155234655E-2</c:v>
                </c:pt>
                <c:pt idx="75">
                  <c:v>4.0506329113924051E-2</c:v>
                </c:pt>
                <c:pt idx="76">
                  <c:v>8.5365853658536592E-2</c:v>
                </c:pt>
                <c:pt idx="77">
                  <c:v>5.5851063829787231E-2</c:v>
                </c:pt>
                <c:pt idx="78">
                  <c:v>9.4339622641509441E-2</c:v>
                </c:pt>
                <c:pt idx="79">
                  <c:v>6.8825910931174086E-2</c:v>
                </c:pt>
                <c:pt idx="80">
                  <c:v>3.3333333333333333E-2</c:v>
                </c:pt>
                <c:pt idx="81">
                  <c:v>5.5710306406685235E-2</c:v>
                </c:pt>
                <c:pt idx="82">
                  <c:v>4.9822064056939501E-2</c:v>
                </c:pt>
                <c:pt idx="83">
                  <c:v>3.1784841075794622E-2</c:v>
                </c:pt>
                <c:pt idx="84">
                  <c:v>0.19471947194719472</c:v>
                </c:pt>
                <c:pt idx="85">
                  <c:v>3.2986111111111112E-2</c:v>
                </c:pt>
                <c:pt idx="86">
                  <c:v>5.5288461538461536E-2</c:v>
                </c:pt>
                <c:pt idx="87">
                  <c:v>5.3191489361702128E-2</c:v>
                </c:pt>
                <c:pt idx="88">
                  <c:v>7.5723830734966593E-2</c:v>
                </c:pt>
                <c:pt idx="89">
                  <c:v>0.12437810945273632</c:v>
                </c:pt>
                <c:pt idx="90">
                  <c:v>6.889352818371608E-2</c:v>
                </c:pt>
                <c:pt idx="91">
                  <c:v>3.8152610441767071E-2</c:v>
                </c:pt>
                <c:pt idx="92">
                  <c:v>4.1825095057034217E-2</c:v>
                </c:pt>
                <c:pt idx="93">
                  <c:v>3.8461538461538464E-2</c:v>
                </c:pt>
                <c:pt idx="94">
                  <c:v>7.6354679802955669E-2</c:v>
                </c:pt>
                <c:pt idx="95">
                  <c:v>3.8617886178861791E-2</c:v>
                </c:pt>
                <c:pt idx="96">
                  <c:v>4.1441441441441441E-2</c:v>
                </c:pt>
                <c:pt idx="97">
                  <c:v>4.3912175648702596E-2</c:v>
                </c:pt>
                <c:pt idx="98">
                  <c:v>5.4104477611940295E-2</c:v>
                </c:pt>
                <c:pt idx="99">
                  <c:v>4.3678160919540229E-2</c:v>
                </c:pt>
                <c:pt idx="100">
                  <c:v>4.3233082706766915E-2</c:v>
                </c:pt>
                <c:pt idx="101">
                  <c:v>4.2769857433808553E-2</c:v>
                </c:pt>
                <c:pt idx="102">
                  <c:v>0.05</c:v>
                </c:pt>
                <c:pt idx="103">
                  <c:v>5.18018018018018E-2</c:v>
                </c:pt>
                <c:pt idx="104">
                  <c:v>4.810126582278481E-2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3BB-400F-BDAC-C6B42185C738}"/>
            </c:ext>
          </c:extLst>
        </c:ser>
        <c:ser>
          <c:idx val="3"/>
          <c:order val="3"/>
          <c:tx>
            <c:strRef>
              <c:f>'Formatted Data'!$I$2</c:f>
              <c:strCache>
                <c:ptCount val="1"/>
                <c:pt idx="0">
                  <c:v>Grand Total Stairs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'Formatted Data'!$A$3:$A$107</c:f>
              <c:numCache>
                <c:formatCode>General</c:formatCode>
                <c:ptCount val="10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</c:numCache>
            </c:numRef>
          </c:xVal>
          <c:yVal>
            <c:numRef>
              <c:f>'Formatted Data'!$I$3:$I$107</c:f>
              <c:numCache>
                <c:formatCode>0.00</c:formatCode>
                <c:ptCount val="105"/>
                <c:pt idx="0">
                  <c:v>1.3381564844587353</c:v>
                </c:pt>
                <c:pt idx="1">
                  <c:v>1.2649289099526067</c:v>
                </c:pt>
                <c:pt idx="2">
                  <c:v>1.3331645569620254</c:v>
                </c:pt>
                <c:pt idx="3">
                  <c:v>1.3301745635910225</c:v>
                </c:pt>
                <c:pt idx="4">
                  <c:v>1.2468468468468468</c:v>
                </c:pt>
                <c:pt idx="5">
                  <c:v>1.5679072015466409</c:v>
                </c:pt>
                <c:pt idx="6">
                  <c:v>1.5065700045310375</c:v>
                </c:pt>
                <c:pt idx="7">
                  <c:v>1.3850210970464134</c:v>
                </c:pt>
                <c:pt idx="8">
                  <c:v>1.3265306122448979</c:v>
                </c:pt>
                <c:pt idx="9">
                  <c:v>1.559015206372194</c:v>
                </c:pt>
                <c:pt idx="10">
                  <c:v>1.3768252472915685</c:v>
                </c:pt>
                <c:pt idx="11">
                  <c:v>1.4184629803186504</c:v>
                </c:pt>
                <c:pt idx="12">
                  <c:v>1.4419540229885057</c:v>
                </c:pt>
                <c:pt idx="13">
                  <c:v>1.3671147880041365</c:v>
                </c:pt>
                <c:pt idx="14">
                  <c:v>1.4672830725462305</c:v>
                </c:pt>
                <c:pt idx="15">
                  <c:v>1.4503311258278146</c:v>
                </c:pt>
                <c:pt idx="16">
                  <c:v>1.3307278944797265</c:v>
                </c:pt>
                <c:pt idx="17">
                  <c:v>1.310401761144744</c:v>
                </c:pt>
                <c:pt idx="18">
                  <c:v>1.2275510204081632</c:v>
                </c:pt>
                <c:pt idx="19">
                  <c:v>1.3331099195710456</c:v>
                </c:pt>
                <c:pt idx="20">
                  <c:v>1.3167567567567569</c:v>
                </c:pt>
                <c:pt idx="21">
                  <c:v>1.4737956590788777</c:v>
                </c:pt>
                <c:pt idx="22">
                  <c:v>1.561056105610561</c:v>
                </c:pt>
                <c:pt idx="23">
                  <c:v>1.4590464547677262</c:v>
                </c:pt>
                <c:pt idx="24">
                  <c:v>1.544837980406933</c:v>
                </c:pt>
                <c:pt idx="25">
                  <c:v>1.3174958077138066</c:v>
                </c:pt>
                <c:pt idx="26">
                  <c:v>1.5363321799307958</c:v>
                </c:pt>
                <c:pt idx="27">
                  <c:v>1.4259694477085783</c:v>
                </c:pt>
                <c:pt idx="28">
                  <c:v>1.2945454545454544</c:v>
                </c:pt>
                <c:pt idx="29">
                  <c:v>1.5168447000821692</c:v>
                </c:pt>
                <c:pt idx="30">
                  <c:v>1.2672018348623852</c:v>
                </c:pt>
                <c:pt idx="31">
                  <c:v>1.3470887507066138</c:v>
                </c:pt>
                <c:pt idx="32">
                  <c:v>1.3795217657878602</c:v>
                </c:pt>
                <c:pt idx="33">
                  <c:v>1.4186471663619744</c:v>
                </c:pt>
                <c:pt idx="34">
                  <c:v>1.3742738589211618</c:v>
                </c:pt>
                <c:pt idx="35">
                  <c:v>1.2747252747252746</c:v>
                </c:pt>
                <c:pt idx="36">
                  <c:v>1.2344226579520696</c:v>
                </c:pt>
                <c:pt idx="37">
                  <c:v>1.2714740190880169</c:v>
                </c:pt>
                <c:pt idx="38">
                  <c:v>1.354872329338197</c:v>
                </c:pt>
                <c:pt idx="39">
                  <c:v>1.4112149532710281</c:v>
                </c:pt>
                <c:pt idx="40">
                  <c:v>1.1295221080839661</c:v>
                </c:pt>
                <c:pt idx="41">
                  <c:v>1.2215081405312769</c:v>
                </c:pt>
                <c:pt idx="42">
                  <c:v>1.3193370165745857</c:v>
                </c:pt>
                <c:pt idx="43">
                  <c:v>1.2504892367906066</c:v>
                </c:pt>
                <c:pt idx="44">
                  <c:v>1.2268106734434561</c:v>
                </c:pt>
                <c:pt idx="45">
                  <c:v>1.2543209876543211</c:v>
                </c:pt>
                <c:pt idx="46">
                  <c:v>1.1535234899328859</c:v>
                </c:pt>
                <c:pt idx="47">
                  <c:v>1.2862701500833797</c:v>
                </c:pt>
                <c:pt idx="48">
                  <c:v>1.2630792227204783</c:v>
                </c:pt>
                <c:pt idx="49">
                  <c:v>1.3479827089337175</c:v>
                </c:pt>
                <c:pt idx="50">
                  <c:v>1.2751810401579986</c:v>
                </c:pt>
                <c:pt idx="51">
                  <c:v>1.3775762572135202</c:v>
                </c:pt>
                <c:pt idx="52">
                  <c:v>1.4670807453416148</c:v>
                </c:pt>
                <c:pt idx="53">
                  <c:v>1.256934306569343</c:v>
                </c:pt>
                <c:pt idx="54">
                  <c:v>1.6188436830835118</c:v>
                </c:pt>
                <c:pt idx="55">
                  <c:v>3.1142061281337048</c:v>
                </c:pt>
                <c:pt idx="56">
                  <c:v>3.1013698630136988</c:v>
                </c:pt>
                <c:pt idx="57">
                  <c:v>3.0945945945945947</c:v>
                </c:pt>
                <c:pt idx="58">
                  <c:v>3.3179012345679011</c:v>
                </c:pt>
                <c:pt idx="59">
                  <c:v>3.1052631578947367</c:v>
                </c:pt>
                <c:pt idx="60">
                  <c:v>2.9684542586750791</c:v>
                </c:pt>
                <c:pt idx="61">
                  <c:v>2.926892950391645</c:v>
                </c:pt>
                <c:pt idx="62">
                  <c:v>2.2761020881670535</c:v>
                </c:pt>
                <c:pt idx="63">
                  <c:v>2.7088948787061993</c:v>
                </c:pt>
                <c:pt idx="64">
                  <c:v>2.892116182572614</c:v>
                </c:pt>
                <c:pt idx="65">
                  <c:v>2.2260442260442259</c:v>
                </c:pt>
                <c:pt idx="66">
                  <c:v>3.2861635220125787</c:v>
                </c:pt>
                <c:pt idx="67">
                  <c:v>2.6544117647058822</c:v>
                </c:pt>
                <c:pt idx="68">
                  <c:v>3.4886363636363638</c:v>
                </c:pt>
                <c:pt idx="69">
                  <c:v>2.5257731958762886</c:v>
                </c:pt>
                <c:pt idx="70">
                  <c:v>2.2313829787234041</c:v>
                </c:pt>
                <c:pt idx="71">
                  <c:v>2.4173669467787113</c:v>
                </c:pt>
                <c:pt idx="72">
                  <c:v>2.3753846153846152</c:v>
                </c:pt>
                <c:pt idx="73">
                  <c:v>2.0346820809248554</c:v>
                </c:pt>
                <c:pt idx="74">
                  <c:v>2.4693140794223827</c:v>
                </c:pt>
                <c:pt idx="75">
                  <c:v>1.8025316455696203</c:v>
                </c:pt>
                <c:pt idx="76">
                  <c:v>2.1707317073170733</c:v>
                </c:pt>
                <c:pt idx="77">
                  <c:v>2.0718085106382977</c:v>
                </c:pt>
                <c:pt idx="78">
                  <c:v>2.4641509433962265</c:v>
                </c:pt>
                <c:pt idx="79">
                  <c:v>2.3036437246963564</c:v>
                </c:pt>
                <c:pt idx="80">
                  <c:v>2.0256410256410255</c:v>
                </c:pt>
                <c:pt idx="81">
                  <c:v>2.214484679665738</c:v>
                </c:pt>
                <c:pt idx="82">
                  <c:v>2.2206405693950177</c:v>
                </c:pt>
                <c:pt idx="83">
                  <c:v>1.6699266503667483</c:v>
                </c:pt>
                <c:pt idx="84">
                  <c:v>2.1881188118811883</c:v>
                </c:pt>
                <c:pt idx="85">
                  <c:v>1.6024305555555556</c:v>
                </c:pt>
                <c:pt idx="86">
                  <c:v>1.7403846153846154</c:v>
                </c:pt>
                <c:pt idx="87">
                  <c:v>1.5851063829787233</c:v>
                </c:pt>
                <c:pt idx="88">
                  <c:v>1.6726057906458798</c:v>
                </c:pt>
                <c:pt idx="89">
                  <c:v>1.5373134328358209</c:v>
                </c:pt>
                <c:pt idx="90">
                  <c:v>1.8225469728601253</c:v>
                </c:pt>
                <c:pt idx="91">
                  <c:v>1.5803212851405624</c:v>
                </c:pt>
                <c:pt idx="92">
                  <c:v>1.3650190114068441</c:v>
                </c:pt>
                <c:pt idx="93">
                  <c:v>1.4596153846153845</c:v>
                </c:pt>
                <c:pt idx="94">
                  <c:v>1.4359605911330049</c:v>
                </c:pt>
                <c:pt idx="95">
                  <c:v>1.6829268292682926</c:v>
                </c:pt>
                <c:pt idx="96">
                  <c:v>1.2882882882882882</c:v>
                </c:pt>
                <c:pt idx="97">
                  <c:v>1.2415169660678642</c:v>
                </c:pt>
                <c:pt idx="98">
                  <c:v>1.3805970149253732</c:v>
                </c:pt>
                <c:pt idx="99">
                  <c:v>1.4022988505747127</c:v>
                </c:pt>
                <c:pt idx="100">
                  <c:v>1.368421052631579</c:v>
                </c:pt>
                <c:pt idx="101">
                  <c:v>1.474541751527495</c:v>
                </c:pt>
                <c:pt idx="102">
                  <c:v>1.52</c:v>
                </c:pt>
                <c:pt idx="103">
                  <c:v>1.7612612612612613</c:v>
                </c:pt>
                <c:pt idx="104">
                  <c:v>1.4911392405063291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3BB-400F-BDAC-C6B42185C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936760"/>
        <c:axId val="679934792"/>
      </c:scatterChart>
      <c:valAx>
        <c:axId val="679936760"/>
        <c:scaling>
          <c:orientation val="minMax"/>
          <c:max val="10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Observation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934792"/>
        <c:crosses val="autoZero"/>
        <c:crossBetween val="midCat"/>
        <c:majorUnit val="5"/>
      </c:valAx>
      <c:valAx>
        <c:axId val="679934792"/>
        <c:scaling>
          <c:orientation val="minMax"/>
          <c:max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Stair to Elevator Use Ratio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9367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200">
                <a:solidFill>
                  <a:sysClr val="windowText" lastClr="000000"/>
                </a:solidFill>
              </a:rPr>
              <a:t>Daily Stair to Elevator Use</a:t>
            </a:r>
            <a:r>
              <a:rPr lang="en-GB" sz="1200" baseline="0">
                <a:solidFill>
                  <a:sysClr val="windowText" lastClr="000000"/>
                </a:solidFill>
              </a:rPr>
              <a:t> Ratio for Stair Descending</a:t>
            </a:r>
            <a:endParaRPr lang="en-GB" sz="120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306580281705233E-2"/>
          <c:y val="0.19906666666666667"/>
          <c:w val="0.867969407137134"/>
          <c:h val="0.6215241994750657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'Formatted Data'!$F$2</c:f>
              <c:strCache>
                <c:ptCount val="1"/>
                <c:pt idx="0">
                  <c:v>First Floor Stairs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'Formatted Data'!$A$3:$A$107</c:f>
              <c:numCache>
                <c:formatCode>General</c:formatCode>
                <c:ptCount val="10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</c:numCache>
            </c:numRef>
          </c:xVal>
          <c:yVal>
            <c:numRef>
              <c:f>'Formatted Data'!$M$3:$M$107</c:f>
              <c:numCache>
                <c:formatCode>0.00</c:formatCode>
                <c:ptCount val="105"/>
                <c:pt idx="0">
                  <c:v>0.67647058823529416</c:v>
                </c:pt>
                <c:pt idx="1">
                  <c:v>0.63647058823529412</c:v>
                </c:pt>
                <c:pt idx="2">
                  <c:v>0.61347926267281105</c:v>
                </c:pt>
                <c:pt idx="3">
                  <c:v>0.66994468346650271</c:v>
                </c:pt>
                <c:pt idx="4">
                  <c:v>0.60821716801173886</c:v>
                </c:pt>
                <c:pt idx="5">
                  <c:v>0.6383928571428571</c:v>
                </c:pt>
                <c:pt idx="6">
                  <c:v>0.68659217877094969</c:v>
                </c:pt>
                <c:pt idx="7">
                  <c:v>0.67057371992597159</c:v>
                </c:pt>
                <c:pt idx="8">
                  <c:v>0.68467410452143274</c:v>
                </c:pt>
                <c:pt idx="9">
                  <c:v>0.7153846153846154</c:v>
                </c:pt>
                <c:pt idx="10">
                  <c:v>0.63274587833996587</c:v>
                </c:pt>
                <c:pt idx="11">
                  <c:v>0.71837435603892386</c:v>
                </c:pt>
                <c:pt idx="12">
                  <c:v>0.74809688581314882</c:v>
                </c:pt>
                <c:pt idx="13">
                  <c:v>0.67912371134020622</c:v>
                </c:pt>
                <c:pt idx="14">
                  <c:v>0.6681034482758621</c:v>
                </c:pt>
                <c:pt idx="15">
                  <c:v>0.65798045602605859</c:v>
                </c:pt>
                <c:pt idx="16">
                  <c:v>0.69235588972431072</c:v>
                </c:pt>
                <c:pt idx="17">
                  <c:v>0.61191099476439792</c:v>
                </c:pt>
                <c:pt idx="18">
                  <c:v>0.60237203495630465</c:v>
                </c:pt>
                <c:pt idx="19">
                  <c:v>0.61330049261083741</c:v>
                </c:pt>
                <c:pt idx="20">
                  <c:v>0.71705963938973649</c:v>
                </c:pt>
                <c:pt idx="21">
                  <c:v>0.73622047244094491</c:v>
                </c:pt>
                <c:pt idx="22">
                  <c:v>0.84206151288445552</c:v>
                </c:pt>
                <c:pt idx="23">
                  <c:v>0.72374429223744297</c:v>
                </c:pt>
                <c:pt idx="24">
                  <c:v>0.78107606679035246</c:v>
                </c:pt>
                <c:pt idx="25">
                  <c:v>0.67755681818181823</c:v>
                </c:pt>
                <c:pt idx="26">
                  <c:v>0.67103762827822122</c:v>
                </c:pt>
                <c:pt idx="27">
                  <c:v>0.7274647887323944</c:v>
                </c:pt>
                <c:pt idx="28">
                  <c:v>0.66217948717948716</c:v>
                </c:pt>
                <c:pt idx="29">
                  <c:v>0.73246492985971945</c:v>
                </c:pt>
                <c:pt idx="30">
                  <c:v>0.67372881355932202</c:v>
                </c:pt>
                <c:pt idx="31">
                  <c:v>0.69155617585484996</c:v>
                </c:pt>
                <c:pt idx="32">
                  <c:v>0.793538219070134</c:v>
                </c:pt>
                <c:pt idx="33">
                  <c:v>0.68633093525179856</c:v>
                </c:pt>
                <c:pt idx="34">
                  <c:v>0.59474671669793622</c:v>
                </c:pt>
                <c:pt idx="35">
                  <c:v>0.60694006309148263</c:v>
                </c:pt>
                <c:pt idx="36">
                  <c:v>0.63525026624068159</c:v>
                </c:pt>
                <c:pt idx="37">
                  <c:v>0.68338762214983717</c:v>
                </c:pt>
                <c:pt idx="38">
                  <c:v>0.70918704560475876</c:v>
                </c:pt>
                <c:pt idx="39">
                  <c:v>0.64899451553930532</c:v>
                </c:pt>
                <c:pt idx="40">
                  <c:v>0.62328767123287676</c:v>
                </c:pt>
                <c:pt idx="41">
                  <c:v>0.64947368421052631</c:v>
                </c:pt>
                <c:pt idx="42">
                  <c:v>0.75578947368421057</c:v>
                </c:pt>
                <c:pt idx="43">
                  <c:v>0.74871465295629824</c:v>
                </c:pt>
                <c:pt idx="44">
                  <c:v>0.57587253414264039</c:v>
                </c:pt>
                <c:pt idx="45">
                  <c:v>0.64480874316939896</c:v>
                </c:pt>
                <c:pt idx="46">
                  <c:v>0.61325366648560564</c:v>
                </c:pt>
                <c:pt idx="47">
                  <c:v>0.62516382699868933</c:v>
                </c:pt>
                <c:pt idx="48">
                  <c:v>0.62764632627646322</c:v>
                </c:pt>
                <c:pt idx="49">
                  <c:v>0.65716753022452501</c:v>
                </c:pt>
                <c:pt idx="50">
                  <c:v>0.67124394184168013</c:v>
                </c:pt>
                <c:pt idx="51">
                  <c:v>0.71044776119402986</c:v>
                </c:pt>
                <c:pt idx="52">
                  <c:v>0.79699248120300747</c:v>
                </c:pt>
                <c:pt idx="53">
                  <c:v>0.64298093587521665</c:v>
                </c:pt>
                <c:pt idx="54">
                  <c:v>0.70573566084788031</c:v>
                </c:pt>
                <c:pt idx="55">
                  <c:v>2.2760416666666665</c:v>
                </c:pt>
                <c:pt idx="56">
                  <c:v>2.2765957446808511</c:v>
                </c:pt>
                <c:pt idx="57">
                  <c:v>2.2710280373831777</c:v>
                </c:pt>
                <c:pt idx="58">
                  <c:v>1.9078947368421053</c:v>
                </c:pt>
                <c:pt idx="59">
                  <c:v>1.3254437869822486</c:v>
                </c:pt>
                <c:pt idx="60">
                  <c:v>1.6023622047244095</c:v>
                </c:pt>
                <c:pt idx="61">
                  <c:v>1.2867132867132867</c:v>
                </c:pt>
                <c:pt idx="62">
                  <c:v>1.194078947368421</c:v>
                </c:pt>
                <c:pt idx="63">
                  <c:v>1.3674242424242424</c:v>
                </c:pt>
                <c:pt idx="64">
                  <c:v>1.3425414364640884</c:v>
                </c:pt>
                <c:pt idx="65">
                  <c:v>1.2619047619047619</c:v>
                </c:pt>
                <c:pt idx="66">
                  <c:v>1.4615384615384615</c:v>
                </c:pt>
                <c:pt idx="67">
                  <c:v>1.1219512195121952</c:v>
                </c:pt>
                <c:pt idx="68">
                  <c:v>1.7932960893854748</c:v>
                </c:pt>
                <c:pt idx="69">
                  <c:v>0.85167464114832536</c:v>
                </c:pt>
                <c:pt idx="70">
                  <c:v>1.0032894736842106</c:v>
                </c:pt>
                <c:pt idx="71">
                  <c:v>1.2153846153846153</c:v>
                </c:pt>
                <c:pt idx="72">
                  <c:v>1</c:v>
                </c:pt>
                <c:pt idx="73">
                  <c:v>0.93382352941176472</c:v>
                </c:pt>
                <c:pt idx="74">
                  <c:v>1.010204081632653</c:v>
                </c:pt>
                <c:pt idx="75">
                  <c:v>0.75535168195718649</c:v>
                </c:pt>
                <c:pt idx="76">
                  <c:v>1.2427983539094649</c:v>
                </c:pt>
                <c:pt idx="77">
                  <c:v>0.75379939209726443</c:v>
                </c:pt>
                <c:pt idx="78">
                  <c:v>1.0311111111111111</c:v>
                </c:pt>
                <c:pt idx="79">
                  <c:v>1.1550802139037433</c:v>
                </c:pt>
                <c:pt idx="80">
                  <c:v>1.2322274881516588</c:v>
                </c:pt>
                <c:pt idx="81">
                  <c:v>1.3877551020408163</c:v>
                </c:pt>
                <c:pt idx="82">
                  <c:v>1.3235294117647058</c:v>
                </c:pt>
                <c:pt idx="83">
                  <c:v>1.0125</c:v>
                </c:pt>
                <c:pt idx="84">
                  <c:v>1.0213903743315509</c:v>
                </c:pt>
                <c:pt idx="85">
                  <c:v>1.0031055900621118</c:v>
                </c:pt>
                <c:pt idx="86">
                  <c:v>1.1027667984189724</c:v>
                </c:pt>
                <c:pt idx="87">
                  <c:v>1.014760147601476</c:v>
                </c:pt>
                <c:pt idx="88">
                  <c:v>1.0431654676258992</c:v>
                </c:pt>
                <c:pt idx="89">
                  <c:v>0.90476190476190477</c:v>
                </c:pt>
                <c:pt idx="90">
                  <c:v>1.075812274368231</c:v>
                </c:pt>
                <c:pt idx="91">
                  <c:v>0.86710963455149503</c:v>
                </c:pt>
                <c:pt idx="92">
                  <c:v>0.76530612244897955</c:v>
                </c:pt>
                <c:pt idx="93">
                  <c:v>0.86643835616438358</c:v>
                </c:pt>
                <c:pt idx="94">
                  <c:v>0.9678899082568807</c:v>
                </c:pt>
                <c:pt idx="95">
                  <c:v>0.76291793313069911</c:v>
                </c:pt>
                <c:pt idx="96">
                  <c:v>0.8364197530864198</c:v>
                </c:pt>
                <c:pt idx="97">
                  <c:v>0.70512820512820518</c:v>
                </c:pt>
                <c:pt idx="98">
                  <c:v>0.74925373134328355</c:v>
                </c:pt>
                <c:pt idx="99">
                  <c:v>0.65461847389558236</c:v>
                </c:pt>
                <c:pt idx="100">
                  <c:v>0.73020527859237538</c:v>
                </c:pt>
                <c:pt idx="101">
                  <c:v>0.86971830985915488</c:v>
                </c:pt>
                <c:pt idx="102">
                  <c:v>0.91235059760956172</c:v>
                </c:pt>
                <c:pt idx="103">
                  <c:v>0.76136363636363635</c:v>
                </c:pt>
                <c:pt idx="104">
                  <c:v>0.86175115207373276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D5-4806-9E54-F0E6FD15EE25}"/>
            </c:ext>
          </c:extLst>
        </c:ser>
        <c:ser>
          <c:idx val="1"/>
          <c:order val="1"/>
          <c:tx>
            <c:strRef>
              <c:f>'Formatted Data'!$G$2</c:f>
              <c:strCache>
                <c:ptCount val="1"/>
                <c:pt idx="0">
                  <c:v>Ground Floor Market Stairs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'Formatted Data'!$A$3:$A$107</c:f>
              <c:numCache>
                <c:formatCode>General</c:formatCode>
                <c:ptCount val="10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</c:numCache>
            </c:numRef>
          </c:xVal>
          <c:yVal>
            <c:numRef>
              <c:f>'Formatted Data'!$N$3:$N$107</c:f>
              <c:numCache>
                <c:formatCode>0.00</c:formatCode>
                <c:ptCount val="105"/>
                <c:pt idx="0">
                  <c:v>0.98930481283422456</c:v>
                </c:pt>
                <c:pt idx="1">
                  <c:v>0.99705882352941178</c:v>
                </c:pt>
                <c:pt idx="2">
                  <c:v>0.84331797235023043</c:v>
                </c:pt>
                <c:pt idx="3">
                  <c:v>1.0073755377996312</c:v>
                </c:pt>
                <c:pt idx="4">
                  <c:v>0.96331621423330893</c:v>
                </c:pt>
                <c:pt idx="5">
                  <c:v>1</c:v>
                </c:pt>
                <c:pt idx="6">
                  <c:v>1.1212290502793296</c:v>
                </c:pt>
                <c:pt idx="7">
                  <c:v>0.96051819864281307</c:v>
                </c:pt>
                <c:pt idx="8">
                  <c:v>0.96946564885496178</c:v>
                </c:pt>
                <c:pt idx="9">
                  <c:v>1.1512820512820512</c:v>
                </c:pt>
                <c:pt idx="10">
                  <c:v>1.0051165434906197</c:v>
                </c:pt>
                <c:pt idx="11">
                  <c:v>1.0526617057813394</c:v>
                </c:pt>
                <c:pt idx="12">
                  <c:v>1.0027681660899654</c:v>
                </c:pt>
                <c:pt idx="13">
                  <c:v>1.0682989690721649</c:v>
                </c:pt>
                <c:pt idx="14">
                  <c:v>1.1120689655172413</c:v>
                </c:pt>
                <c:pt idx="15">
                  <c:v>1.0338762214983714</c:v>
                </c:pt>
                <c:pt idx="16">
                  <c:v>1.0877192982456141</c:v>
                </c:pt>
                <c:pt idx="17">
                  <c:v>0.93913612565445026</c:v>
                </c:pt>
                <c:pt idx="18">
                  <c:v>0.90948813982521848</c:v>
                </c:pt>
                <c:pt idx="19">
                  <c:v>1.0558292282430213</c:v>
                </c:pt>
                <c:pt idx="20">
                  <c:v>1.0319001386962552</c:v>
                </c:pt>
                <c:pt idx="21">
                  <c:v>1.1437007874015748</c:v>
                </c:pt>
                <c:pt idx="22">
                  <c:v>1.2377389858686616</c:v>
                </c:pt>
                <c:pt idx="23">
                  <c:v>1.1438356164383561</c:v>
                </c:pt>
                <c:pt idx="24">
                  <c:v>1.1215213358070502</c:v>
                </c:pt>
                <c:pt idx="25">
                  <c:v>1.0326704545454546</c:v>
                </c:pt>
                <c:pt idx="26">
                  <c:v>1.0803876852907639</c:v>
                </c:pt>
                <c:pt idx="27">
                  <c:v>0.98661971830985917</c:v>
                </c:pt>
                <c:pt idx="28">
                  <c:v>0.97756410256410253</c:v>
                </c:pt>
                <c:pt idx="29">
                  <c:v>1.1482965931863727</c:v>
                </c:pt>
                <c:pt idx="30">
                  <c:v>0.87076271186440679</c:v>
                </c:pt>
                <c:pt idx="31">
                  <c:v>1.0146545708304258</c:v>
                </c:pt>
                <c:pt idx="32">
                  <c:v>1.033096926713948</c:v>
                </c:pt>
                <c:pt idx="33">
                  <c:v>1.0035971223021583</c:v>
                </c:pt>
                <c:pt idx="34">
                  <c:v>0.90056285178236395</c:v>
                </c:pt>
                <c:pt idx="35">
                  <c:v>0.9072555205047319</c:v>
                </c:pt>
                <c:pt idx="36">
                  <c:v>0.95047923322683703</c:v>
                </c:pt>
                <c:pt idx="37">
                  <c:v>0.94918566775244295</c:v>
                </c:pt>
                <c:pt idx="38">
                  <c:v>1.0548578982154659</c:v>
                </c:pt>
                <c:pt idx="39">
                  <c:v>0.98720292504570384</c:v>
                </c:pt>
                <c:pt idx="40">
                  <c:v>0.86358447488584478</c:v>
                </c:pt>
                <c:pt idx="41">
                  <c:v>0.89315789473684215</c:v>
                </c:pt>
                <c:pt idx="42">
                  <c:v>0.9754385964912281</c:v>
                </c:pt>
                <c:pt idx="43">
                  <c:v>1.0205655526992288</c:v>
                </c:pt>
                <c:pt idx="44">
                  <c:v>0.90591805766312594</c:v>
                </c:pt>
                <c:pt idx="45">
                  <c:v>0.93442622950819676</c:v>
                </c:pt>
                <c:pt idx="46">
                  <c:v>0.92069527430744158</c:v>
                </c:pt>
                <c:pt idx="47">
                  <c:v>0.91743119266055051</c:v>
                </c:pt>
                <c:pt idx="48">
                  <c:v>1.0099626400996264</c:v>
                </c:pt>
                <c:pt idx="49">
                  <c:v>0.95336787564766834</c:v>
                </c:pt>
                <c:pt idx="50">
                  <c:v>0.9733441033925686</c:v>
                </c:pt>
                <c:pt idx="51">
                  <c:v>1.0288557213930347</c:v>
                </c:pt>
                <c:pt idx="52">
                  <c:v>1.0451127819548873</c:v>
                </c:pt>
                <c:pt idx="53">
                  <c:v>0.90467937608318894</c:v>
                </c:pt>
                <c:pt idx="54">
                  <c:v>1.1670822942643391</c:v>
                </c:pt>
                <c:pt idx="55">
                  <c:v>3.1822916666666665</c:v>
                </c:pt>
                <c:pt idx="56">
                  <c:v>3.5957446808510638</c:v>
                </c:pt>
                <c:pt idx="57">
                  <c:v>2.8317757009345796</c:v>
                </c:pt>
                <c:pt idx="58">
                  <c:v>2.3991228070175437</c:v>
                </c:pt>
                <c:pt idx="59">
                  <c:v>2.9940828402366866</c:v>
                </c:pt>
                <c:pt idx="60">
                  <c:v>1.9330708661417322</c:v>
                </c:pt>
                <c:pt idx="61">
                  <c:v>2.5034965034965033</c:v>
                </c:pt>
                <c:pt idx="62">
                  <c:v>1.9901315789473684</c:v>
                </c:pt>
                <c:pt idx="63">
                  <c:v>2.3143939393939394</c:v>
                </c:pt>
                <c:pt idx="64">
                  <c:v>2.4088397790055249</c:v>
                </c:pt>
                <c:pt idx="65">
                  <c:v>1.8639455782312926</c:v>
                </c:pt>
                <c:pt idx="66">
                  <c:v>2.4817813765182186</c:v>
                </c:pt>
                <c:pt idx="67">
                  <c:v>2.0426829268292681</c:v>
                </c:pt>
                <c:pt idx="68">
                  <c:v>3.1340782122905027</c:v>
                </c:pt>
                <c:pt idx="69">
                  <c:v>2.6220095693779903</c:v>
                </c:pt>
                <c:pt idx="70">
                  <c:v>1.6480263157894737</c:v>
                </c:pt>
                <c:pt idx="71">
                  <c:v>2.1615384615384614</c:v>
                </c:pt>
                <c:pt idx="72">
                  <c:v>1.6105263157894736</c:v>
                </c:pt>
                <c:pt idx="73">
                  <c:v>1.599264705882353</c:v>
                </c:pt>
                <c:pt idx="74">
                  <c:v>2.3775510204081631</c:v>
                </c:pt>
                <c:pt idx="75">
                  <c:v>1.3669724770642202</c:v>
                </c:pt>
                <c:pt idx="76">
                  <c:v>1.6296296296296295</c:v>
                </c:pt>
                <c:pt idx="77">
                  <c:v>1.4954407294832828</c:v>
                </c:pt>
                <c:pt idx="78">
                  <c:v>1.8844444444444444</c:v>
                </c:pt>
                <c:pt idx="79">
                  <c:v>2.0053475935828877</c:v>
                </c:pt>
                <c:pt idx="80">
                  <c:v>2.6018957345971563</c:v>
                </c:pt>
                <c:pt idx="81">
                  <c:v>2.489795918367347</c:v>
                </c:pt>
                <c:pt idx="82">
                  <c:v>2.1411764705882352</c:v>
                </c:pt>
                <c:pt idx="83">
                  <c:v>1.8541666666666667</c:v>
                </c:pt>
                <c:pt idx="84">
                  <c:v>2.1604278074866312</c:v>
                </c:pt>
                <c:pt idx="85">
                  <c:v>1.9006211180124224</c:v>
                </c:pt>
                <c:pt idx="86">
                  <c:v>1.7272727272727273</c:v>
                </c:pt>
                <c:pt idx="87">
                  <c:v>1.7269372693726937</c:v>
                </c:pt>
                <c:pt idx="88">
                  <c:v>1.5935251798561152</c:v>
                </c:pt>
                <c:pt idx="89">
                  <c:v>1.5411255411255411</c:v>
                </c:pt>
                <c:pt idx="90">
                  <c:v>2.1444043321299637</c:v>
                </c:pt>
                <c:pt idx="91">
                  <c:v>1.8106312292358804</c:v>
                </c:pt>
                <c:pt idx="92">
                  <c:v>1.7619047619047619</c:v>
                </c:pt>
                <c:pt idx="93">
                  <c:v>1.7842465753424657</c:v>
                </c:pt>
                <c:pt idx="94">
                  <c:v>1.8119266055045871</c:v>
                </c:pt>
                <c:pt idx="95">
                  <c:v>1.6534954407294833</c:v>
                </c:pt>
                <c:pt idx="96">
                  <c:v>1.3518518518518519</c:v>
                </c:pt>
                <c:pt idx="97">
                  <c:v>1.1955128205128205</c:v>
                </c:pt>
                <c:pt idx="98">
                  <c:v>1.3313432835820895</c:v>
                </c:pt>
                <c:pt idx="99">
                  <c:v>1.7670682730923695</c:v>
                </c:pt>
                <c:pt idx="100">
                  <c:v>1.3870967741935485</c:v>
                </c:pt>
                <c:pt idx="101">
                  <c:v>1.7746478873239437</c:v>
                </c:pt>
                <c:pt idx="102">
                  <c:v>1.5099601593625498</c:v>
                </c:pt>
                <c:pt idx="103">
                  <c:v>2.2083333333333335</c:v>
                </c:pt>
                <c:pt idx="104">
                  <c:v>1.9170506912442395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D5-4806-9E54-F0E6FD15EE25}"/>
            </c:ext>
          </c:extLst>
        </c:ser>
        <c:ser>
          <c:idx val="2"/>
          <c:order val="2"/>
          <c:tx>
            <c:strRef>
              <c:f>'Formatted Data'!$H$2</c:f>
              <c:strCache>
                <c:ptCount val="1"/>
                <c:pt idx="0">
                  <c:v>Ground Floor Corner Stairs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'Formatted Data'!$A$3:$A$107</c:f>
              <c:numCache>
                <c:formatCode>General</c:formatCode>
                <c:ptCount val="10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</c:numCache>
            </c:numRef>
          </c:xVal>
          <c:yVal>
            <c:numRef>
              <c:f>'Formatted Data'!$O$3:$O$107</c:f>
              <c:numCache>
                <c:formatCode>0.00</c:formatCode>
                <c:ptCount val="105"/>
                <c:pt idx="0">
                  <c:v>0.20922459893048129</c:v>
                </c:pt>
                <c:pt idx="1">
                  <c:v>0.18764705882352942</c:v>
                </c:pt>
                <c:pt idx="2">
                  <c:v>0.21140552995391704</c:v>
                </c:pt>
                <c:pt idx="3">
                  <c:v>0.1880762138905962</c:v>
                </c:pt>
                <c:pt idx="4">
                  <c:v>0.20396184886280264</c:v>
                </c:pt>
                <c:pt idx="5">
                  <c:v>0.2423469387755102</c:v>
                </c:pt>
                <c:pt idx="6">
                  <c:v>0.23240223463687151</c:v>
                </c:pt>
                <c:pt idx="7">
                  <c:v>0.17705120296113511</c:v>
                </c:pt>
                <c:pt idx="8">
                  <c:v>0.20082207868467411</c:v>
                </c:pt>
                <c:pt idx="9">
                  <c:v>0.19572649572649573</c:v>
                </c:pt>
                <c:pt idx="10">
                  <c:v>0.21091529277998863</c:v>
                </c:pt>
                <c:pt idx="11">
                  <c:v>0.20435031482541499</c:v>
                </c:pt>
                <c:pt idx="12">
                  <c:v>0.2</c:v>
                </c:pt>
                <c:pt idx="13">
                  <c:v>0.21005154639175258</c:v>
                </c:pt>
                <c:pt idx="14">
                  <c:v>0.19827586206896552</c:v>
                </c:pt>
                <c:pt idx="15">
                  <c:v>0.19413680781758957</c:v>
                </c:pt>
                <c:pt idx="16">
                  <c:v>0.19047619047619047</c:v>
                </c:pt>
                <c:pt idx="17">
                  <c:v>0.18651832460732984</c:v>
                </c:pt>
                <c:pt idx="18">
                  <c:v>0.18664169787765295</c:v>
                </c:pt>
                <c:pt idx="19">
                  <c:v>0.22742200328407225</c:v>
                </c:pt>
                <c:pt idx="20">
                  <c:v>0.18099861303744799</c:v>
                </c:pt>
                <c:pt idx="21">
                  <c:v>0.19750656167979003</c:v>
                </c:pt>
                <c:pt idx="22">
                  <c:v>0.1396508728179551</c:v>
                </c:pt>
                <c:pt idx="23">
                  <c:v>0.20624048706240486</c:v>
                </c:pt>
                <c:pt idx="24">
                  <c:v>0.19480519480519481</c:v>
                </c:pt>
                <c:pt idx="25">
                  <c:v>0.20667613636363635</c:v>
                </c:pt>
                <c:pt idx="26">
                  <c:v>0.22462941847206386</c:v>
                </c:pt>
                <c:pt idx="27">
                  <c:v>0.17816901408450705</c:v>
                </c:pt>
                <c:pt idx="28">
                  <c:v>0.20256410256410257</c:v>
                </c:pt>
                <c:pt idx="29">
                  <c:v>0.18837675350701402</c:v>
                </c:pt>
                <c:pt idx="30">
                  <c:v>0.20127118644067796</c:v>
                </c:pt>
                <c:pt idx="31">
                  <c:v>0.1807397069085834</c:v>
                </c:pt>
                <c:pt idx="32">
                  <c:v>0.22379826635145783</c:v>
                </c:pt>
                <c:pt idx="33">
                  <c:v>0.17266187050359713</c:v>
                </c:pt>
                <c:pt idx="34">
                  <c:v>0.17448405253283303</c:v>
                </c:pt>
                <c:pt idx="35">
                  <c:v>0.16845425867507888</c:v>
                </c:pt>
                <c:pt idx="36">
                  <c:v>0.15708200212992546</c:v>
                </c:pt>
                <c:pt idx="37">
                  <c:v>0.17263843648208468</c:v>
                </c:pt>
                <c:pt idx="38">
                  <c:v>0.21216126900198282</c:v>
                </c:pt>
                <c:pt idx="39">
                  <c:v>0.20292504570383912</c:v>
                </c:pt>
                <c:pt idx="40">
                  <c:v>0.18949771689497716</c:v>
                </c:pt>
                <c:pt idx="41">
                  <c:v>0.18736842105263157</c:v>
                </c:pt>
                <c:pt idx="42">
                  <c:v>0.1880701754385965</c:v>
                </c:pt>
                <c:pt idx="43">
                  <c:v>0.19215938303341903</c:v>
                </c:pt>
                <c:pt idx="44">
                  <c:v>0.19954476479514416</c:v>
                </c:pt>
                <c:pt idx="45">
                  <c:v>0.20218579234972678</c:v>
                </c:pt>
                <c:pt idx="46">
                  <c:v>0.20912547528517111</c:v>
                </c:pt>
                <c:pt idx="47">
                  <c:v>0.15530799475753604</c:v>
                </c:pt>
                <c:pt idx="48">
                  <c:v>0.20236612702366127</c:v>
                </c:pt>
                <c:pt idx="49">
                  <c:v>0.18739205526770294</c:v>
                </c:pt>
                <c:pt idx="50">
                  <c:v>0.16639741518578352</c:v>
                </c:pt>
                <c:pt idx="51">
                  <c:v>0.18109452736318407</c:v>
                </c:pt>
                <c:pt idx="52">
                  <c:v>0.19097744360902255</c:v>
                </c:pt>
                <c:pt idx="53">
                  <c:v>0.18370883882149047</c:v>
                </c:pt>
                <c:pt idx="54">
                  <c:v>0.21446384039900249</c:v>
                </c:pt>
                <c:pt idx="55">
                  <c:v>0.609375</c:v>
                </c:pt>
                <c:pt idx="56">
                  <c:v>0.57978723404255317</c:v>
                </c:pt>
                <c:pt idx="57">
                  <c:v>0.50467289719626163</c:v>
                </c:pt>
                <c:pt idx="58">
                  <c:v>0.6228070175438597</c:v>
                </c:pt>
                <c:pt idx="59">
                  <c:v>0.46745562130177515</c:v>
                </c:pt>
                <c:pt idx="60">
                  <c:v>0.3543307086614173</c:v>
                </c:pt>
                <c:pt idx="61">
                  <c:v>0.38111888111888109</c:v>
                </c:pt>
                <c:pt idx="62">
                  <c:v>0.34210526315789475</c:v>
                </c:pt>
                <c:pt idx="63">
                  <c:v>0.39772727272727271</c:v>
                </c:pt>
                <c:pt idx="64">
                  <c:v>0.43093922651933703</c:v>
                </c:pt>
                <c:pt idx="65">
                  <c:v>0.31972789115646261</c:v>
                </c:pt>
                <c:pt idx="66">
                  <c:v>0.48987854251012147</c:v>
                </c:pt>
                <c:pt idx="67">
                  <c:v>0.21951219512195122</c:v>
                </c:pt>
                <c:pt idx="68">
                  <c:v>0.54748603351955305</c:v>
                </c:pt>
                <c:pt idx="69">
                  <c:v>0.36363636363636365</c:v>
                </c:pt>
                <c:pt idx="70">
                  <c:v>0.26644736842105265</c:v>
                </c:pt>
                <c:pt idx="71">
                  <c:v>0.27692307692307694</c:v>
                </c:pt>
                <c:pt idx="72">
                  <c:v>0.27017543859649124</c:v>
                </c:pt>
                <c:pt idx="73">
                  <c:v>0.36029411764705882</c:v>
                </c:pt>
                <c:pt idx="74">
                  <c:v>0.38775510204081631</c:v>
                </c:pt>
                <c:pt idx="75">
                  <c:v>0.23853211009174313</c:v>
                </c:pt>
                <c:pt idx="76">
                  <c:v>0.34567901234567899</c:v>
                </c:pt>
                <c:pt idx="77">
                  <c:v>0.24316109422492402</c:v>
                </c:pt>
                <c:pt idx="78">
                  <c:v>0.2311111111111111</c:v>
                </c:pt>
                <c:pt idx="79">
                  <c:v>0.22994652406417113</c:v>
                </c:pt>
                <c:pt idx="80">
                  <c:v>0.30331753554502372</c:v>
                </c:pt>
                <c:pt idx="81">
                  <c:v>0.37244897959183676</c:v>
                </c:pt>
                <c:pt idx="82">
                  <c:v>0.34705882352941175</c:v>
                </c:pt>
                <c:pt idx="83">
                  <c:v>0.31666666666666665</c:v>
                </c:pt>
                <c:pt idx="84">
                  <c:v>0.48128342245989303</c:v>
                </c:pt>
                <c:pt idx="85">
                  <c:v>0.32919254658385094</c:v>
                </c:pt>
                <c:pt idx="86">
                  <c:v>0.28063241106719367</c:v>
                </c:pt>
                <c:pt idx="87">
                  <c:v>0.29151291512915128</c:v>
                </c:pt>
                <c:pt idx="88">
                  <c:v>0.26258992805755393</c:v>
                </c:pt>
                <c:pt idx="89">
                  <c:v>0.63203463203463206</c:v>
                </c:pt>
                <c:pt idx="90">
                  <c:v>0.22382671480144403</c:v>
                </c:pt>
                <c:pt idx="91">
                  <c:v>0.21262458471760798</c:v>
                </c:pt>
                <c:pt idx="92">
                  <c:v>0.37074829931972791</c:v>
                </c:pt>
                <c:pt idx="93">
                  <c:v>0.26712328767123289</c:v>
                </c:pt>
                <c:pt idx="94">
                  <c:v>0.33027522935779818</c:v>
                </c:pt>
                <c:pt idx="95">
                  <c:v>0.23708206686930092</c:v>
                </c:pt>
                <c:pt idx="96">
                  <c:v>0.35493827160493829</c:v>
                </c:pt>
                <c:pt idx="97">
                  <c:v>0.22756410256410256</c:v>
                </c:pt>
                <c:pt idx="98">
                  <c:v>0.25671641791044775</c:v>
                </c:pt>
                <c:pt idx="99">
                  <c:v>0.27710843373493976</c:v>
                </c:pt>
                <c:pt idx="100">
                  <c:v>0.18181818181818182</c:v>
                </c:pt>
                <c:pt idx="101">
                  <c:v>0.30281690140845069</c:v>
                </c:pt>
                <c:pt idx="102">
                  <c:v>0.23107569721115537</c:v>
                </c:pt>
                <c:pt idx="103">
                  <c:v>0.26136363636363635</c:v>
                </c:pt>
                <c:pt idx="104">
                  <c:v>0.2304147465437788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9D5-4806-9E54-F0E6FD15EE25}"/>
            </c:ext>
          </c:extLst>
        </c:ser>
        <c:ser>
          <c:idx val="3"/>
          <c:order val="3"/>
          <c:tx>
            <c:strRef>
              <c:f>'Formatted Data'!$I$2</c:f>
              <c:strCache>
                <c:ptCount val="1"/>
                <c:pt idx="0">
                  <c:v>Grand Total Stairs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'Formatted Data'!$A$3:$A$107</c:f>
              <c:numCache>
                <c:formatCode>General</c:formatCode>
                <c:ptCount val="10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</c:numCache>
            </c:numRef>
          </c:xVal>
          <c:yVal>
            <c:numRef>
              <c:f>'Formatted Data'!$P$3:$P$107</c:f>
              <c:numCache>
                <c:formatCode>0.00</c:formatCode>
                <c:ptCount val="105"/>
                <c:pt idx="0">
                  <c:v>1.875</c:v>
                </c:pt>
                <c:pt idx="1">
                  <c:v>1.8211764705882354</c:v>
                </c:pt>
                <c:pt idx="2">
                  <c:v>1.6682027649769586</c:v>
                </c:pt>
                <c:pt idx="3">
                  <c:v>1.8653964351567303</c:v>
                </c:pt>
                <c:pt idx="4">
                  <c:v>1.7754952311078502</c:v>
                </c:pt>
                <c:pt idx="5">
                  <c:v>1.8807397959183674</c:v>
                </c:pt>
                <c:pt idx="6">
                  <c:v>2.040223463687151</c:v>
                </c:pt>
                <c:pt idx="7">
                  <c:v>1.8081431215299197</c:v>
                </c:pt>
                <c:pt idx="8">
                  <c:v>1.8549618320610688</c:v>
                </c:pt>
                <c:pt idx="9">
                  <c:v>2.0623931623931622</c:v>
                </c:pt>
                <c:pt idx="10">
                  <c:v>1.8487777146105742</c:v>
                </c:pt>
                <c:pt idx="11">
                  <c:v>1.9753863766456783</c:v>
                </c:pt>
                <c:pt idx="12">
                  <c:v>1.9508650519031141</c:v>
                </c:pt>
                <c:pt idx="13">
                  <c:v>1.9574742268041236</c:v>
                </c:pt>
                <c:pt idx="14">
                  <c:v>1.978448275862069</c:v>
                </c:pt>
                <c:pt idx="15">
                  <c:v>1.8859934853420195</c:v>
                </c:pt>
                <c:pt idx="16">
                  <c:v>1.9705513784461153</c:v>
                </c:pt>
                <c:pt idx="17">
                  <c:v>1.7375654450261779</c:v>
                </c:pt>
                <c:pt idx="18">
                  <c:v>1.6985018726591761</c:v>
                </c:pt>
                <c:pt idx="19">
                  <c:v>1.896551724137931</c:v>
                </c:pt>
                <c:pt idx="20">
                  <c:v>1.9299583911234397</c:v>
                </c:pt>
                <c:pt idx="21">
                  <c:v>2.0774278215223099</c:v>
                </c:pt>
                <c:pt idx="22">
                  <c:v>2.2194513715710724</c:v>
                </c:pt>
                <c:pt idx="23">
                  <c:v>2.073820395738204</c:v>
                </c:pt>
                <c:pt idx="24">
                  <c:v>2.0974025974025974</c:v>
                </c:pt>
                <c:pt idx="25">
                  <c:v>1.9169034090909092</c:v>
                </c:pt>
                <c:pt idx="26">
                  <c:v>1.9760547320410491</c:v>
                </c:pt>
                <c:pt idx="27">
                  <c:v>1.8922535211267606</c:v>
                </c:pt>
                <c:pt idx="28">
                  <c:v>1.8423076923076922</c:v>
                </c:pt>
                <c:pt idx="29">
                  <c:v>2.0691382765531063</c:v>
                </c:pt>
                <c:pt idx="30">
                  <c:v>1.7457627118644068</c:v>
                </c:pt>
                <c:pt idx="31">
                  <c:v>1.886950453593859</c:v>
                </c:pt>
                <c:pt idx="32">
                  <c:v>2.0504334121355399</c:v>
                </c:pt>
                <c:pt idx="33">
                  <c:v>1.862589928057554</c:v>
                </c:pt>
                <c:pt idx="34">
                  <c:v>1.6697936210131332</c:v>
                </c:pt>
                <c:pt idx="35">
                  <c:v>1.6826498422712934</c:v>
                </c:pt>
                <c:pt idx="36">
                  <c:v>1.7428115015974441</c:v>
                </c:pt>
                <c:pt idx="37">
                  <c:v>1.8052117263843648</c:v>
                </c:pt>
                <c:pt idx="38">
                  <c:v>1.9762062128222075</c:v>
                </c:pt>
                <c:pt idx="39">
                  <c:v>1.8391224862888482</c:v>
                </c:pt>
                <c:pt idx="40">
                  <c:v>1.6763698630136987</c:v>
                </c:pt>
                <c:pt idx="41">
                  <c:v>1.73</c:v>
                </c:pt>
                <c:pt idx="42">
                  <c:v>1.9192982456140351</c:v>
                </c:pt>
                <c:pt idx="43">
                  <c:v>1.961439588688946</c:v>
                </c:pt>
                <c:pt idx="44">
                  <c:v>1.6813353566009104</c:v>
                </c:pt>
                <c:pt idx="45">
                  <c:v>1.7814207650273224</c:v>
                </c:pt>
                <c:pt idx="46">
                  <c:v>1.7430744160782183</c:v>
                </c:pt>
                <c:pt idx="47">
                  <c:v>1.6979030144167759</c:v>
                </c:pt>
                <c:pt idx="48">
                  <c:v>1.839975093399751</c:v>
                </c:pt>
                <c:pt idx="49">
                  <c:v>1.7979274611398963</c:v>
                </c:pt>
                <c:pt idx="50">
                  <c:v>1.8109854604200324</c:v>
                </c:pt>
                <c:pt idx="51">
                  <c:v>1.9203980099502487</c:v>
                </c:pt>
                <c:pt idx="52">
                  <c:v>2.0330827067669173</c:v>
                </c:pt>
                <c:pt idx="53">
                  <c:v>1.7313691507798961</c:v>
                </c:pt>
                <c:pt idx="54">
                  <c:v>2.0872817955112217</c:v>
                </c:pt>
                <c:pt idx="55">
                  <c:v>6.067708333333333</c:v>
                </c:pt>
                <c:pt idx="56">
                  <c:v>6.4521276595744679</c:v>
                </c:pt>
                <c:pt idx="57">
                  <c:v>5.6074766355140184</c:v>
                </c:pt>
                <c:pt idx="58">
                  <c:v>4.9298245614035086</c:v>
                </c:pt>
                <c:pt idx="59">
                  <c:v>4.7869822485207099</c:v>
                </c:pt>
                <c:pt idx="60">
                  <c:v>3.8897637795275593</c:v>
                </c:pt>
                <c:pt idx="61">
                  <c:v>4.1713286713286717</c:v>
                </c:pt>
                <c:pt idx="62">
                  <c:v>3.5263157894736841</c:v>
                </c:pt>
                <c:pt idx="63">
                  <c:v>4.0795454545454541</c:v>
                </c:pt>
                <c:pt idx="64">
                  <c:v>4.1823204419889501</c:v>
                </c:pt>
                <c:pt idx="65">
                  <c:v>3.4455782312925169</c:v>
                </c:pt>
                <c:pt idx="66">
                  <c:v>4.433198380566802</c:v>
                </c:pt>
                <c:pt idx="67">
                  <c:v>3.3841463414634148</c:v>
                </c:pt>
                <c:pt idx="68">
                  <c:v>5.4748603351955305</c:v>
                </c:pt>
                <c:pt idx="69">
                  <c:v>3.8373205741626792</c:v>
                </c:pt>
                <c:pt idx="70">
                  <c:v>2.9177631578947367</c:v>
                </c:pt>
                <c:pt idx="71">
                  <c:v>3.6538461538461537</c:v>
                </c:pt>
                <c:pt idx="72">
                  <c:v>2.880701754385965</c:v>
                </c:pt>
                <c:pt idx="73">
                  <c:v>2.8933823529411766</c:v>
                </c:pt>
                <c:pt idx="74">
                  <c:v>3.7755102040816326</c:v>
                </c:pt>
                <c:pt idx="75">
                  <c:v>2.3608562691131501</c:v>
                </c:pt>
                <c:pt idx="76">
                  <c:v>3.2181069958847734</c:v>
                </c:pt>
                <c:pt idx="77">
                  <c:v>2.4924012158054709</c:v>
                </c:pt>
                <c:pt idx="78">
                  <c:v>3.1466666666666665</c:v>
                </c:pt>
                <c:pt idx="79">
                  <c:v>3.3903743315508019</c:v>
                </c:pt>
                <c:pt idx="80">
                  <c:v>4.1374407582938391</c:v>
                </c:pt>
                <c:pt idx="81">
                  <c:v>4.25</c:v>
                </c:pt>
                <c:pt idx="82">
                  <c:v>3.8117647058823527</c:v>
                </c:pt>
                <c:pt idx="83">
                  <c:v>3.1833333333333331</c:v>
                </c:pt>
                <c:pt idx="84">
                  <c:v>3.6631016042780749</c:v>
                </c:pt>
                <c:pt idx="85">
                  <c:v>3.2329192546583849</c:v>
                </c:pt>
                <c:pt idx="86">
                  <c:v>3.1106719367588931</c:v>
                </c:pt>
                <c:pt idx="87">
                  <c:v>3.0332103321033212</c:v>
                </c:pt>
                <c:pt idx="88">
                  <c:v>2.8992805755395685</c:v>
                </c:pt>
                <c:pt idx="89">
                  <c:v>3.0779220779220777</c:v>
                </c:pt>
                <c:pt idx="90">
                  <c:v>3.4440433212996391</c:v>
                </c:pt>
                <c:pt idx="91">
                  <c:v>2.8903654485049834</c:v>
                </c:pt>
                <c:pt idx="92">
                  <c:v>2.8979591836734695</c:v>
                </c:pt>
                <c:pt idx="93">
                  <c:v>2.9178082191780823</c:v>
                </c:pt>
                <c:pt idx="94">
                  <c:v>3.1100917431192658</c:v>
                </c:pt>
                <c:pt idx="95">
                  <c:v>2.6534954407294831</c:v>
                </c:pt>
                <c:pt idx="96">
                  <c:v>2.5432098765432101</c:v>
                </c:pt>
                <c:pt idx="97">
                  <c:v>2.1282051282051282</c:v>
                </c:pt>
                <c:pt idx="98">
                  <c:v>2.3373134328358209</c:v>
                </c:pt>
                <c:pt idx="99">
                  <c:v>2.6987951807228914</c:v>
                </c:pt>
                <c:pt idx="100">
                  <c:v>2.2991202346041058</c:v>
                </c:pt>
                <c:pt idx="101">
                  <c:v>2.9471830985915495</c:v>
                </c:pt>
                <c:pt idx="102">
                  <c:v>2.6533864541832668</c:v>
                </c:pt>
                <c:pt idx="103">
                  <c:v>3.231060606060606</c:v>
                </c:pt>
                <c:pt idx="104">
                  <c:v>3.0092165898617513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9D5-4806-9E54-F0E6FD15E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936760"/>
        <c:axId val="679934792"/>
      </c:scatterChart>
      <c:valAx>
        <c:axId val="679936760"/>
        <c:scaling>
          <c:orientation val="minMax"/>
          <c:max val="10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Observation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934792"/>
        <c:crosses val="autoZero"/>
        <c:crossBetween val="midCat"/>
        <c:majorUnit val="5"/>
      </c:valAx>
      <c:valAx>
        <c:axId val="67993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Stair to Elevator Use Ratio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9367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4</xdr:col>
      <xdr:colOff>530225</xdr:colOff>
      <xdr:row>8</xdr:row>
      <xdr:rowOff>19434</xdr:rowOff>
    </xdr:to>
    <xdr:pic>
      <xdr:nvPicPr>
        <xdr:cNvPr id="2" name="Picture 1" descr="UoN-Logo - Oxford Medical Simulation">
          <a:extLst>
            <a:ext uri="{FF2B5EF4-FFF2-40B4-BE49-F238E27FC236}">
              <a16:creationId xmlns:a16="http://schemas.microsoft.com/office/drawing/2014/main" id="{D435594E-CF36-4260-939C-C6BF69023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38100"/>
          <a:ext cx="2905125" cy="1429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22</xdr:col>
      <xdr:colOff>12699</xdr:colOff>
      <xdr:row>26</xdr:row>
      <xdr:rowOff>57150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C3731F4-4534-4DA3-BEF8-B453E09FDDA1}"/>
            </a:ext>
          </a:extLst>
        </xdr:cNvPr>
        <xdr:cNvGrpSpPr/>
      </xdr:nvGrpSpPr>
      <xdr:grpSpPr>
        <a:xfrm>
          <a:off x="0" y="0"/>
          <a:ext cx="13480595" cy="4669971"/>
          <a:chOff x="0" y="0"/>
          <a:chExt cx="13383985" cy="4783364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F3CB8A12-66BC-4924-9364-1DA22A99D5CA}"/>
              </a:ext>
            </a:extLst>
          </xdr:cNvPr>
          <xdr:cNvGrpSpPr/>
        </xdr:nvGrpSpPr>
        <xdr:grpSpPr>
          <a:xfrm>
            <a:off x="0" y="0"/>
            <a:ext cx="6695167" cy="4783364"/>
            <a:chOff x="0" y="0"/>
            <a:chExt cx="6695167" cy="4783364"/>
          </a:xfrm>
        </xdr:grpSpPr>
        <xdr:grpSp>
          <xdr:nvGrpSpPr>
            <xdr:cNvPr id="10" name="Group 9">
              <a:extLst>
                <a:ext uri="{FF2B5EF4-FFF2-40B4-BE49-F238E27FC236}">
                  <a16:creationId xmlns:a16="http://schemas.microsoft.com/office/drawing/2014/main" id="{61EA1362-518C-41E1-8FAE-6E76FD15F0C7}"/>
                </a:ext>
              </a:extLst>
            </xdr:cNvPr>
            <xdr:cNvGrpSpPr/>
          </xdr:nvGrpSpPr>
          <xdr:grpSpPr>
            <a:xfrm>
              <a:off x="652236" y="339726"/>
              <a:ext cx="5812972" cy="3574596"/>
              <a:chOff x="654050" y="330201"/>
              <a:chExt cx="5829301" cy="3565525"/>
            </a:xfrm>
          </xdr:grpSpPr>
          <xdr:sp macro="" textlink="">
            <xdr:nvSpPr>
              <xdr:cNvPr id="6" name="Rectangle 5">
                <a:extLst>
                  <a:ext uri="{FF2B5EF4-FFF2-40B4-BE49-F238E27FC236}">
                    <a16:creationId xmlns:a16="http://schemas.microsoft.com/office/drawing/2014/main" id="{3E9020FF-FAC9-4388-8807-FB2D12253BD2}"/>
                  </a:ext>
                </a:extLst>
              </xdr:cNvPr>
              <xdr:cNvSpPr/>
            </xdr:nvSpPr>
            <xdr:spPr>
              <a:xfrm>
                <a:off x="654050" y="333375"/>
                <a:ext cx="3060700" cy="3562351"/>
              </a:xfrm>
              <a:prstGeom prst="rect">
                <a:avLst/>
              </a:prstGeom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20000"/>
                    <a:lumOff val="80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ctr"/>
                <a:r>
                  <a:rPr lang="en-GB" sz="800">
                    <a:solidFill>
                      <a:sysClr val="windowText" lastClr="000000"/>
                    </a:solidFill>
                  </a:rPr>
                  <a:t>Baseline Pre-Covid-19</a:t>
                </a:r>
                <a:r>
                  <a:rPr lang="en-GB" sz="800" baseline="0">
                    <a:solidFill>
                      <a:sysClr val="windowText" lastClr="000000"/>
                    </a:solidFill>
                  </a:rPr>
                  <a:t> (6th January - 20th March 2020)</a:t>
                </a:r>
                <a:endParaRPr lang="en-GB" sz="800">
                  <a:solidFill>
                    <a:sysClr val="windowText" lastClr="000000"/>
                  </a:solidFill>
                </a:endParaRPr>
              </a:p>
            </xdr:txBody>
          </xdr:sp>
          <xdr:sp macro="" textlink="">
            <xdr:nvSpPr>
              <xdr:cNvPr id="7" name="Rectangle 6">
                <a:extLst>
                  <a:ext uri="{FF2B5EF4-FFF2-40B4-BE49-F238E27FC236}">
                    <a16:creationId xmlns:a16="http://schemas.microsoft.com/office/drawing/2014/main" id="{ED34555C-9507-46E1-9C39-00C8653E6CB2}"/>
                  </a:ext>
                </a:extLst>
              </xdr:cNvPr>
              <xdr:cNvSpPr/>
            </xdr:nvSpPr>
            <xdr:spPr>
              <a:xfrm>
                <a:off x="3714749" y="333376"/>
                <a:ext cx="1403350" cy="3559176"/>
              </a:xfrm>
              <a:prstGeom prst="rect">
                <a:avLst/>
              </a:prstGeom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6">
                    <a:lumMod val="20000"/>
                    <a:lumOff val="80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ctr"/>
                <a:r>
                  <a:rPr lang="en-GB" sz="800">
                    <a:solidFill>
                      <a:sysClr val="windowText" lastClr="000000"/>
                    </a:solidFill>
                  </a:rPr>
                  <a:t>First</a:t>
                </a:r>
                <a:r>
                  <a:rPr lang="en-GB" sz="800" baseline="0">
                    <a:solidFill>
                      <a:sysClr val="windowText" lastClr="000000"/>
                    </a:solidFill>
                  </a:rPr>
                  <a:t> Intervention Month</a:t>
                </a:r>
                <a:r>
                  <a:rPr lang="en-GB" sz="800">
                    <a:solidFill>
                      <a:sysClr val="windowText" lastClr="000000"/>
                    </a:solidFill>
                  </a:rPr>
                  <a:t> Post-Covid-19</a:t>
                </a:r>
                <a:r>
                  <a:rPr lang="en-GB" sz="800" baseline="0">
                    <a:solidFill>
                      <a:sysClr val="windowText" lastClr="000000"/>
                    </a:solidFill>
                  </a:rPr>
                  <a:t> (28th September - 30th October 2020)</a:t>
                </a:r>
                <a:endParaRPr lang="en-GB" sz="800">
                  <a:solidFill>
                    <a:sysClr val="windowText" lastClr="000000"/>
                  </a:solidFill>
                </a:endParaRPr>
              </a:p>
            </xdr:txBody>
          </xdr:sp>
          <xdr:sp macro="" textlink="">
            <xdr:nvSpPr>
              <xdr:cNvPr id="8" name="Rectangle 7">
                <a:extLst>
                  <a:ext uri="{FF2B5EF4-FFF2-40B4-BE49-F238E27FC236}">
                    <a16:creationId xmlns:a16="http://schemas.microsoft.com/office/drawing/2014/main" id="{D2882EED-9DA8-4659-B590-A723B3A6AE89}"/>
                  </a:ext>
                </a:extLst>
              </xdr:cNvPr>
              <xdr:cNvSpPr/>
            </xdr:nvSpPr>
            <xdr:spPr>
              <a:xfrm>
                <a:off x="5111750" y="330201"/>
                <a:ext cx="1371601" cy="3565524"/>
              </a:xfrm>
              <a:prstGeom prst="rect">
                <a:avLst/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chemeClr val="accent6">
                    <a:lumMod val="20000"/>
                    <a:lumOff val="80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ctr"/>
                <a:r>
                  <a:rPr lang="en-GB" sz="800">
                    <a:solidFill>
                      <a:sysClr val="windowText" lastClr="000000"/>
                    </a:solidFill>
                  </a:rPr>
                  <a:t>Second</a:t>
                </a:r>
                <a:r>
                  <a:rPr lang="en-GB" sz="800" baseline="0">
                    <a:solidFill>
                      <a:sysClr val="windowText" lastClr="000000"/>
                    </a:solidFill>
                  </a:rPr>
                  <a:t> Intervention Month</a:t>
                </a:r>
                <a:r>
                  <a:rPr lang="en-GB" sz="800">
                    <a:solidFill>
                      <a:sysClr val="windowText" lastClr="000000"/>
                    </a:solidFill>
                  </a:rPr>
                  <a:t> Post-Covid-19</a:t>
                </a:r>
                <a:r>
                  <a:rPr lang="en-GB" sz="800" baseline="0">
                    <a:solidFill>
                      <a:sysClr val="windowText" lastClr="000000"/>
                    </a:solidFill>
                  </a:rPr>
                  <a:t> (2nd November- 4th December 2020)</a:t>
                </a:r>
                <a:endParaRPr lang="en-GB" sz="800">
                  <a:solidFill>
                    <a:sysClr val="windowText" lastClr="000000"/>
                  </a:solidFill>
                </a:endParaRPr>
              </a:p>
            </xdr:txBody>
          </xdr:sp>
        </xdr:grpSp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EB2FA7AF-3143-4EB9-83AB-F15F5CAFA06A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6695167" cy="478336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</xdr:grpSp>
      <xdr:grpSp>
        <xdr:nvGrpSpPr>
          <xdr:cNvPr id="2" name="Group 1">
            <a:extLst>
              <a:ext uri="{FF2B5EF4-FFF2-40B4-BE49-F238E27FC236}">
                <a16:creationId xmlns:a16="http://schemas.microsoft.com/office/drawing/2014/main" id="{DAD7C3FF-8409-4F09-834C-0B23056FF49F}"/>
              </a:ext>
            </a:extLst>
          </xdr:cNvPr>
          <xdr:cNvGrpSpPr/>
        </xdr:nvGrpSpPr>
        <xdr:grpSpPr>
          <a:xfrm>
            <a:off x="6685643" y="0"/>
            <a:ext cx="6698342" cy="4783364"/>
            <a:chOff x="6685643" y="0"/>
            <a:chExt cx="6698342" cy="4783364"/>
          </a:xfrm>
        </xdr:grpSpPr>
        <xdr:grpSp>
          <xdr:nvGrpSpPr>
            <xdr:cNvPr id="13" name="Group 12">
              <a:extLst>
                <a:ext uri="{FF2B5EF4-FFF2-40B4-BE49-F238E27FC236}">
                  <a16:creationId xmlns:a16="http://schemas.microsoft.com/office/drawing/2014/main" id="{4428110A-6070-4210-83B1-8CAD6987EEC0}"/>
                </a:ext>
              </a:extLst>
            </xdr:cNvPr>
            <xdr:cNvGrpSpPr/>
          </xdr:nvGrpSpPr>
          <xdr:grpSpPr>
            <a:xfrm>
              <a:off x="7337879" y="342901"/>
              <a:ext cx="5812972" cy="3568246"/>
              <a:chOff x="654050" y="330201"/>
              <a:chExt cx="5829301" cy="3565525"/>
            </a:xfrm>
          </xdr:grpSpPr>
          <xdr:sp macro="" textlink="">
            <xdr:nvSpPr>
              <xdr:cNvPr id="14" name="Rectangle 13">
                <a:extLst>
                  <a:ext uri="{FF2B5EF4-FFF2-40B4-BE49-F238E27FC236}">
                    <a16:creationId xmlns:a16="http://schemas.microsoft.com/office/drawing/2014/main" id="{FDEF54DE-5B5B-4A97-BF3E-2EA6943AE8F8}"/>
                  </a:ext>
                </a:extLst>
              </xdr:cNvPr>
              <xdr:cNvSpPr/>
            </xdr:nvSpPr>
            <xdr:spPr>
              <a:xfrm>
                <a:off x="654050" y="333375"/>
                <a:ext cx="3060700" cy="3562351"/>
              </a:xfrm>
              <a:prstGeom prst="rect">
                <a:avLst/>
              </a:prstGeom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20000"/>
                    <a:lumOff val="80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ctr"/>
                <a:r>
                  <a:rPr lang="en-GB" sz="800">
                    <a:solidFill>
                      <a:sysClr val="windowText" lastClr="000000"/>
                    </a:solidFill>
                  </a:rPr>
                  <a:t>Baseline Pre-Covid-19</a:t>
                </a:r>
                <a:r>
                  <a:rPr lang="en-GB" sz="800" baseline="0">
                    <a:solidFill>
                      <a:sysClr val="windowText" lastClr="000000"/>
                    </a:solidFill>
                  </a:rPr>
                  <a:t> (6th January - 20th March 2020)</a:t>
                </a:r>
                <a:endParaRPr lang="en-GB" sz="800">
                  <a:solidFill>
                    <a:sysClr val="windowText" lastClr="000000"/>
                  </a:solidFill>
                </a:endParaRPr>
              </a:p>
            </xdr:txBody>
          </xdr:sp>
          <xdr:sp macro="" textlink="">
            <xdr:nvSpPr>
              <xdr:cNvPr id="15" name="Rectangle 14">
                <a:extLst>
                  <a:ext uri="{FF2B5EF4-FFF2-40B4-BE49-F238E27FC236}">
                    <a16:creationId xmlns:a16="http://schemas.microsoft.com/office/drawing/2014/main" id="{F04E6F44-BDF5-493A-B843-5D90C778FEC5}"/>
                  </a:ext>
                </a:extLst>
              </xdr:cNvPr>
              <xdr:cNvSpPr/>
            </xdr:nvSpPr>
            <xdr:spPr>
              <a:xfrm>
                <a:off x="3714749" y="333376"/>
                <a:ext cx="1403350" cy="3559176"/>
              </a:xfrm>
              <a:prstGeom prst="rect">
                <a:avLst/>
              </a:prstGeom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6">
                    <a:lumMod val="20000"/>
                    <a:lumOff val="80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ctr"/>
                <a:r>
                  <a:rPr lang="en-GB" sz="800">
                    <a:solidFill>
                      <a:sysClr val="windowText" lastClr="000000"/>
                    </a:solidFill>
                  </a:rPr>
                  <a:t>First</a:t>
                </a:r>
                <a:r>
                  <a:rPr lang="en-GB" sz="800" baseline="0">
                    <a:solidFill>
                      <a:sysClr val="windowText" lastClr="000000"/>
                    </a:solidFill>
                  </a:rPr>
                  <a:t> Intervention Month</a:t>
                </a:r>
                <a:r>
                  <a:rPr lang="en-GB" sz="800">
                    <a:solidFill>
                      <a:sysClr val="windowText" lastClr="000000"/>
                    </a:solidFill>
                  </a:rPr>
                  <a:t> Post-Covid-19</a:t>
                </a:r>
                <a:r>
                  <a:rPr lang="en-GB" sz="800" baseline="0">
                    <a:solidFill>
                      <a:sysClr val="windowText" lastClr="000000"/>
                    </a:solidFill>
                  </a:rPr>
                  <a:t> (28th September - 30th October 2020)</a:t>
                </a:r>
                <a:endParaRPr lang="en-GB" sz="800">
                  <a:solidFill>
                    <a:sysClr val="windowText" lastClr="000000"/>
                  </a:solidFill>
                </a:endParaRPr>
              </a:p>
            </xdr:txBody>
          </xdr:sp>
          <xdr:sp macro="" textlink="">
            <xdr:nvSpPr>
              <xdr:cNvPr id="16" name="Rectangle 15">
                <a:extLst>
                  <a:ext uri="{FF2B5EF4-FFF2-40B4-BE49-F238E27FC236}">
                    <a16:creationId xmlns:a16="http://schemas.microsoft.com/office/drawing/2014/main" id="{5896A327-6EAC-4016-9DCF-0DEE8A9B4567}"/>
                  </a:ext>
                </a:extLst>
              </xdr:cNvPr>
              <xdr:cNvSpPr/>
            </xdr:nvSpPr>
            <xdr:spPr>
              <a:xfrm>
                <a:off x="5111750" y="330201"/>
                <a:ext cx="1371601" cy="3565524"/>
              </a:xfrm>
              <a:prstGeom prst="rect">
                <a:avLst/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chemeClr val="accent6">
                    <a:lumMod val="20000"/>
                    <a:lumOff val="80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ctr"/>
                <a:r>
                  <a:rPr lang="en-GB" sz="800">
                    <a:solidFill>
                      <a:sysClr val="windowText" lastClr="000000"/>
                    </a:solidFill>
                  </a:rPr>
                  <a:t>Second</a:t>
                </a:r>
                <a:r>
                  <a:rPr lang="en-GB" sz="800" baseline="0">
                    <a:solidFill>
                      <a:sysClr val="windowText" lastClr="000000"/>
                    </a:solidFill>
                  </a:rPr>
                  <a:t> Intervention Month</a:t>
                </a:r>
                <a:r>
                  <a:rPr lang="en-GB" sz="800">
                    <a:solidFill>
                      <a:sysClr val="windowText" lastClr="000000"/>
                    </a:solidFill>
                  </a:rPr>
                  <a:t> Post-Covid-19</a:t>
                </a:r>
                <a:r>
                  <a:rPr lang="en-GB" sz="800" baseline="0">
                    <a:solidFill>
                      <a:sysClr val="windowText" lastClr="000000"/>
                    </a:solidFill>
                  </a:rPr>
                  <a:t> (2nd November- 4th December 2020)</a:t>
                </a:r>
                <a:endParaRPr lang="en-GB" sz="800">
                  <a:solidFill>
                    <a:sysClr val="windowText" lastClr="000000"/>
                  </a:solidFill>
                </a:endParaRPr>
              </a:p>
            </xdr:txBody>
          </xdr:sp>
        </xdr:grpSp>
        <xdr:graphicFrame macro="">
          <xdr:nvGraphicFramePr>
            <xdr:cNvPr id="12" name="Chart 11">
              <a:extLst>
                <a:ext uri="{FF2B5EF4-FFF2-40B4-BE49-F238E27FC236}">
                  <a16:creationId xmlns:a16="http://schemas.microsoft.com/office/drawing/2014/main" id="{9E904C9A-22E6-46D5-B829-42AE99004BAE}"/>
                </a:ext>
              </a:extLst>
            </xdr:cNvPr>
            <xdr:cNvGraphicFramePr>
              <a:graphicFrameLocks/>
            </xdr:cNvGraphicFramePr>
          </xdr:nvGraphicFramePr>
          <xdr:xfrm>
            <a:off x="6685643" y="0"/>
            <a:ext cx="6698342" cy="478336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245714</xdr:colOff>
      <xdr:row>59</xdr:row>
      <xdr:rowOff>58982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14B0BB-C6DD-496A-BF2A-9538CF0D7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85714" cy="107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D3CF0-CEBC-4745-A2B8-294F0B7BAD1D}">
  <sheetPr>
    <tabColor theme="9"/>
  </sheetPr>
  <dimension ref="A1:N23"/>
  <sheetViews>
    <sheetView tabSelected="1" workbookViewId="0">
      <selection activeCell="A21" sqref="A21:C21"/>
    </sheetView>
  </sheetViews>
  <sheetFormatPr defaultRowHeight="14.5" x14ac:dyDescent="0.35"/>
  <cols>
    <col min="1" max="16384" width="8.7265625" style="62"/>
  </cols>
  <sheetData>
    <row r="1" spans="1:14" x14ac:dyDescent="0.35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5"/>
    </row>
    <row r="2" spans="1:14" x14ac:dyDescent="0.35">
      <c r="A2" s="66"/>
      <c r="B2" s="67"/>
      <c r="C2" s="67"/>
      <c r="D2" s="67"/>
      <c r="E2" s="67"/>
      <c r="F2" s="92" t="s">
        <v>52</v>
      </c>
      <c r="G2" s="92"/>
      <c r="H2" s="92"/>
      <c r="I2" s="92"/>
      <c r="J2" s="92"/>
      <c r="K2" s="92"/>
      <c r="L2" s="92"/>
      <c r="M2" s="92"/>
      <c r="N2" s="93"/>
    </row>
    <row r="3" spans="1:14" x14ac:dyDescent="0.35">
      <c r="A3" s="66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8"/>
    </row>
    <row r="4" spans="1:14" x14ac:dyDescent="0.35">
      <c r="A4" s="66"/>
      <c r="B4" s="67"/>
      <c r="C4" s="67"/>
      <c r="D4" s="67"/>
      <c r="E4" s="67"/>
      <c r="F4" s="90" t="s">
        <v>63</v>
      </c>
      <c r="G4" s="90"/>
      <c r="H4" s="90"/>
      <c r="I4" s="90"/>
      <c r="J4" s="90"/>
      <c r="K4" s="90"/>
      <c r="L4" s="90"/>
      <c r="M4" s="90"/>
      <c r="N4" s="91"/>
    </row>
    <row r="5" spans="1:14" x14ac:dyDescent="0.35">
      <c r="A5" s="66"/>
      <c r="B5" s="67"/>
      <c r="C5" s="67"/>
      <c r="D5" s="67"/>
      <c r="E5" s="67"/>
      <c r="F5" s="90"/>
      <c r="G5" s="90"/>
      <c r="H5" s="90"/>
      <c r="I5" s="90"/>
      <c r="J5" s="90"/>
      <c r="K5" s="90"/>
      <c r="L5" s="90"/>
      <c r="M5" s="90"/>
      <c r="N5" s="91"/>
    </row>
    <row r="6" spans="1:14" x14ac:dyDescent="0.35">
      <c r="A6" s="66"/>
      <c r="B6" s="67"/>
      <c r="C6" s="67"/>
      <c r="D6" s="67"/>
      <c r="E6" s="67"/>
      <c r="F6" s="90"/>
      <c r="G6" s="90"/>
      <c r="H6" s="90"/>
      <c r="I6" s="90"/>
      <c r="J6" s="90"/>
      <c r="K6" s="90"/>
      <c r="L6" s="90"/>
      <c r="M6" s="90"/>
      <c r="N6" s="91"/>
    </row>
    <row r="7" spans="1:14" x14ac:dyDescent="0.35">
      <c r="A7" s="66"/>
      <c r="B7" s="67"/>
      <c r="C7" s="67"/>
      <c r="D7" s="67"/>
      <c r="E7" s="67"/>
      <c r="F7" s="92" t="s">
        <v>51</v>
      </c>
      <c r="G7" s="92"/>
      <c r="H7" s="92"/>
      <c r="I7" s="92"/>
      <c r="J7" s="92"/>
      <c r="K7" s="92"/>
      <c r="L7" s="92"/>
      <c r="M7" s="92"/>
      <c r="N7" s="93"/>
    </row>
    <row r="8" spans="1:14" x14ac:dyDescent="0.35">
      <c r="A8" s="66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8"/>
    </row>
    <row r="9" spans="1:14" x14ac:dyDescent="0.35">
      <c r="A9" s="69"/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1"/>
    </row>
    <row r="10" spans="1:14" ht="15" thickBot="1" x14ac:dyDescent="0.4">
      <c r="A10" s="72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5"/>
    </row>
    <row r="11" spans="1:14" ht="15" thickBot="1" x14ac:dyDescent="0.4">
      <c r="A11" s="97" t="s">
        <v>53</v>
      </c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9"/>
    </row>
    <row r="12" spans="1:14" ht="15" thickBot="1" x14ac:dyDescent="0.4">
      <c r="A12" s="66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8"/>
    </row>
    <row r="13" spans="1:14" ht="30" customHeight="1" thickBot="1" x14ac:dyDescent="0.4">
      <c r="A13" s="81" t="s">
        <v>54</v>
      </c>
      <c r="B13" s="82"/>
      <c r="C13" s="83"/>
      <c r="D13" s="94" t="s">
        <v>55</v>
      </c>
      <c r="E13" s="95"/>
      <c r="F13" s="95"/>
      <c r="G13" s="95"/>
      <c r="H13" s="95"/>
      <c r="I13" s="95"/>
      <c r="J13" s="95"/>
      <c r="K13" s="95"/>
      <c r="L13" s="95"/>
      <c r="M13" s="95"/>
      <c r="N13" s="96"/>
    </row>
    <row r="14" spans="1:14" ht="15" thickBot="1" x14ac:dyDescent="0.4">
      <c r="A14" s="66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8"/>
    </row>
    <row r="15" spans="1:14" ht="30" customHeight="1" thickBot="1" x14ac:dyDescent="0.4">
      <c r="A15" s="81" t="s">
        <v>56</v>
      </c>
      <c r="B15" s="82"/>
      <c r="C15" s="83"/>
      <c r="D15" s="84" t="s">
        <v>57</v>
      </c>
      <c r="E15" s="85"/>
      <c r="F15" s="85"/>
      <c r="G15" s="85"/>
      <c r="H15" s="85"/>
      <c r="I15" s="85"/>
      <c r="J15" s="85"/>
      <c r="K15" s="85"/>
      <c r="L15" s="85"/>
      <c r="M15" s="85"/>
      <c r="N15" s="86"/>
    </row>
    <row r="16" spans="1:14" ht="15" thickBot="1" x14ac:dyDescent="0.4">
      <c r="A16" s="66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8"/>
    </row>
    <row r="17" spans="1:14" ht="30" customHeight="1" thickBot="1" x14ac:dyDescent="0.4">
      <c r="A17" s="81" t="s">
        <v>58</v>
      </c>
      <c r="B17" s="82"/>
      <c r="C17" s="83"/>
      <c r="D17" s="87" t="s">
        <v>59</v>
      </c>
      <c r="E17" s="88"/>
      <c r="F17" s="88"/>
      <c r="G17" s="88"/>
      <c r="H17" s="88"/>
      <c r="I17" s="88"/>
      <c r="J17" s="88"/>
      <c r="K17" s="88"/>
      <c r="L17" s="88"/>
      <c r="M17" s="88"/>
      <c r="N17" s="89"/>
    </row>
    <row r="18" spans="1:14" ht="14.5" customHeight="1" thickBot="1" x14ac:dyDescent="0.4">
      <c r="A18" s="75"/>
      <c r="B18" s="76"/>
      <c r="C18" s="76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4"/>
    </row>
    <row r="19" spans="1:14" ht="30" customHeight="1" thickBot="1" x14ac:dyDescent="0.4">
      <c r="A19" s="100" t="s">
        <v>60</v>
      </c>
      <c r="B19" s="101"/>
      <c r="C19" s="102"/>
      <c r="D19" s="87" t="s">
        <v>61</v>
      </c>
      <c r="E19" s="88"/>
      <c r="F19" s="88"/>
      <c r="G19" s="88"/>
      <c r="H19" s="88"/>
      <c r="I19" s="88"/>
      <c r="J19" s="88"/>
      <c r="K19" s="88"/>
      <c r="L19" s="88"/>
      <c r="M19" s="88"/>
      <c r="N19" s="89"/>
    </row>
    <row r="20" spans="1:14" ht="15" customHeight="1" thickBot="1" x14ac:dyDescent="0.4">
      <c r="A20" s="254"/>
      <c r="B20" s="254"/>
      <c r="C20" s="254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8"/>
    </row>
    <row r="21" spans="1:14" ht="30" customHeight="1" thickBot="1" x14ac:dyDescent="0.4">
      <c r="A21" s="100" t="s">
        <v>112</v>
      </c>
      <c r="B21" s="101"/>
      <c r="C21" s="102"/>
      <c r="D21" s="87" t="s">
        <v>113</v>
      </c>
      <c r="E21" s="88"/>
      <c r="F21" s="88"/>
      <c r="G21" s="88"/>
      <c r="H21" s="88"/>
      <c r="I21" s="88"/>
      <c r="J21" s="88"/>
      <c r="K21" s="88"/>
      <c r="L21" s="88"/>
      <c r="M21" s="88"/>
      <c r="N21" s="89"/>
    </row>
    <row r="22" spans="1:14" x14ac:dyDescent="0.35">
      <c r="A22" s="69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1"/>
    </row>
    <row r="23" spans="1:14" x14ac:dyDescent="0.35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</row>
  </sheetData>
  <mergeCells count="14">
    <mergeCell ref="A21:C21"/>
    <mergeCell ref="D21:N21"/>
    <mergeCell ref="F2:N2"/>
    <mergeCell ref="A13:C13"/>
    <mergeCell ref="D13:N13"/>
    <mergeCell ref="A11:N11"/>
    <mergeCell ref="A19:C19"/>
    <mergeCell ref="D19:N19"/>
    <mergeCell ref="A15:C15"/>
    <mergeCell ref="D15:N15"/>
    <mergeCell ref="A17:C17"/>
    <mergeCell ref="D17:N17"/>
    <mergeCell ref="F4:N6"/>
    <mergeCell ref="F7:N7"/>
  </mergeCells>
  <hyperlinks>
    <hyperlink ref="A13:C13" location="'Term Dates Jan - Mar 2020'!A1" display="Term Dates Jan - Mar 2020" xr:uid="{CFED25C7-C426-41CF-9CA7-9F3A558406FF}"/>
    <hyperlink ref="A15:C15" location="'Term Dates Sept - Dec 2020'!A1" display="Term Dates Sept - Dec 2020" xr:uid="{534FBD2F-BFC1-4F91-82E4-8AF3AF997E3C}"/>
    <hyperlink ref="A17:C17" location="'Formatted Data'!A1" display="Formatted Data" xr:uid="{769D5E16-77C2-4DF6-9C5B-9BA57B9D6AB6}"/>
    <hyperlink ref="A19:C19" location="'Change Over Time Graphs'!A1" display="Change Over Time Graphs" xr:uid="{623DF507-E02B-4D73-B1C5-62C08ABB132F}"/>
    <hyperlink ref="A21:C21" location="'Location of Stairs and Elevator'!A1" display="Location of Stairs and Elevators" xr:uid="{D199B7AA-55D1-4DB9-8C6D-28B3E867DCD9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F364C-9F0C-4B45-B84C-6BE695316230}">
  <sheetPr>
    <tabColor theme="9"/>
  </sheetPr>
  <dimension ref="A1:DW72"/>
  <sheetViews>
    <sheetView zoomScale="60" zoomScaleNormal="60" workbookViewId="0">
      <pane xSplit="2" topLeftCell="C1" activePane="topRight" state="frozen"/>
      <selection pane="topRight" activeCell="C71" sqref="C71"/>
    </sheetView>
  </sheetViews>
  <sheetFormatPr defaultRowHeight="14.5" x14ac:dyDescent="0.35"/>
  <cols>
    <col min="1" max="1" width="37.7265625" style="1" bestFit="1" customWidth="1"/>
    <col min="2" max="2" width="17.36328125" style="1" bestFit="1" customWidth="1"/>
    <col min="3" max="3" width="29.1796875" style="1" bestFit="1" customWidth="1"/>
    <col min="4" max="4" width="29" style="1" bestFit="1" customWidth="1"/>
    <col min="5" max="5" width="27" style="1" bestFit="1" customWidth="1"/>
    <col min="6" max="6" width="26.7265625" style="1" bestFit="1" customWidth="1"/>
    <col min="7" max="7" width="27.6328125" style="1" bestFit="1" customWidth="1"/>
    <col min="8" max="8" width="25.6328125" style="1" bestFit="1" customWidth="1"/>
    <col min="9" max="9" width="31.453125" style="4" bestFit="1" customWidth="1"/>
    <col min="10" max="13" width="13.7265625" style="4" bestFit="1" customWidth="1"/>
    <col min="14" max="19" width="13.36328125" style="4" bestFit="1" customWidth="1"/>
    <col min="20" max="20" width="13.7265625" style="4" bestFit="1" customWidth="1"/>
    <col min="21" max="21" width="13.36328125" style="4" bestFit="1" customWidth="1"/>
    <col min="22" max="28" width="13.7265625" style="4" bestFit="1" customWidth="1"/>
    <col min="29" max="29" width="13.36328125" style="4" bestFit="1" customWidth="1"/>
    <col min="30" max="34" width="14.1796875" style="12" bestFit="1" customWidth="1"/>
    <col min="35" max="35" width="13.7265625" style="12" bestFit="1" customWidth="1"/>
    <col min="36" max="36" width="13.36328125" style="12" bestFit="1" customWidth="1"/>
    <col min="37" max="42" width="13.7265625" style="12" bestFit="1" customWidth="1"/>
    <col min="43" max="43" width="14.1796875" style="12" bestFit="1" customWidth="1"/>
    <col min="44" max="44" width="13.7265625" style="12" bestFit="1" customWidth="1"/>
    <col min="45" max="49" width="14.1796875" style="12" bestFit="1" customWidth="1"/>
    <col min="50" max="55" width="14.1796875" style="14" bestFit="1" customWidth="1"/>
    <col min="56" max="56" width="13.7265625" style="14" bestFit="1" customWidth="1"/>
    <col min="57" max="57" width="13.36328125" style="14" bestFit="1" customWidth="1"/>
    <col min="58" max="63" width="13.7265625" style="14" bestFit="1" customWidth="1"/>
    <col min="64" max="64" width="14.1796875" style="14" bestFit="1" customWidth="1"/>
    <col min="65" max="68" width="13.7265625" style="8" bestFit="1" customWidth="1"/>
    <col min="69" max="74" width="13.36328125" style="8" bestFit="1" customWidth="1"/>
    <col min="75" max="75" width="13.7265625" style="8" bestFit="1" customWidth="1"/>
    <col min="76" max="76" width="13.36328125" style="8" bestFit="1" customWidth="1"/>
    <col min="77" max="80" width="13.7265625" style="8" bestFit="1" customWidth="1"/>
    <col min="81" max="81" width="13.7265625" style="8" customWidth="1"/>
    <col min="82" max="83" width="13.7265625" style="8" bestFit="1" customWidth="1"/>
    <col min="84" max="84" width="13.36328125" style="8" bestFit="1" customWidth="1"/>
    <col min="85" max="89" width="14.1796875" style="20" bestFit="1" customWidth="1"/>
    <col min="90" max="90" width="13.7265625" style="20" bestFit="1" customWidth="1"/>
    <col min="91" max="91" width="13.36328125" style="20" bestFit="1" customWidth="1"/>
    <col min="92" max="97" width="13.7265625" style="20" bestFit="1" customWidth="1"/>
    <col min="98" max="98" width="14.1796875" style="20" bestFit="1" customWidth="1"/>
    <col min="99" max="99" width="13.7265625" style="20" bestFit="1" customWidth="1"/>
    <col min="100" max="104" width="14.1796875" style="20" bestFit="1" customWidth="1"/>
    <col min="105" max="110" width="14.1796875" style="17" bestFit="1" customWidth="1"/>
    <col min="111" max="111" width="13.7265625" style="17" bestFit="1" customWidth="1"/>
    <col min="112" max="112" width="13.36328125" style="17" bestFit="1" customWidth="1"/>
    <col min="113" max="118" width="13.7265625" style="17" bestFit="1" customWidth="1"/>
    <col min="119" max="119" width="14.1796875" style="17" bestFit="1" customWidth="1"/>
    <col min="120" max="16384" width="8.7265625" style="1"/>
  </cols>
  <sheetData>
    <row r="1" spans="1:126" x14ac:dyDescent="0.35">
      <c r="A1" s="124" t="s">
        <v>62</v>
      </c>
      <c r="B1" s="121"/>
      <c r="C1" s="122" t="s">
        <v>84</v>
      </c>
      <c r="D1" s="122"/>
      <c r="E1" s="122"/>
      <c r="F1" s="122"/>
      <c r="G1" s="122"/>
      <c r="H1" s="122"/>
      <c r="I1" s="109" t="s">
        <v>77</v>
      </c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6" t="s">
        <v>78</v>
      </c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8" t="s">
        <v>79</v>
      </c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5" t="s">
        <v>80</v>
      </c>
      <c r="BN1" s="105"/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  <c r="CA1" s="105"/>
      <c r="CB1" s="105"/>
      <c r="CC1" s="105"/>
      <c r="CD1" s="105"/>
      <c r="CE1" s="105"/>
      <c r="CF1" s="105"/>
      <c r="CG1" s="107" t="s">
        <v>81</v>
      </c>
      <c r="CH1" s="107"/>
      <c r="CI1" s="107"/>
      <c r="CJ1" s="107"/>
      <c r="CK1" s="107"/>
      <c r="CL1" s="107"/>
      <c r="CM1" s="107"/>
      <c r="CN1" s="107"/>
      <c r="CO1" s="107"/>
      <c r="CP1" s="107"/>
      <c r="CQ1" s="107"/>
      <c r="CR1" s="107"/>
      <c r="CS1" s="107"/>
      <c r="CT1" s="107"/>
      <c r="CU1" s="107"/>
      <c r="CV1" s="107"/>
      <c r="CW1" s="107"/>
      <c r="CX1" s="107"/>
      <c r="CY1" s="107"/>
      <c r="CZ1" s="107"/>
      <c r="DA1" s="103" t="s">
        <v>82</v>
      </c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  <c r="DN1" s="103"/>
      <c r="DO1" s="103"/>
      <c r="DP1" s="136"/>
      <c r="DQ1" s="136"/>
      <c r="DR1" s="136"/>
      <c r="DS1" s="136"/>
      <c r="DT1" s="136"/>
      <c r="DU1" s="136"/>
      <c r="DV1" s="136"/>
    </row>
    <row r="2" spans="1:126" x14ac:dyDescent="0.35">
      <c r="A2" s="121" t="s">
        <v>16</v>
      </c>
      <c r="B2" s="121" t="s">
        <v>64</v>
      </c>
      <c r="C2" s="121" t="s">
        <v>71</v>
      </c>
      <c r="D2" s="121" t="s">
        <v>72</v>
      </c>
      <c r="E2" s="121" t="s">
        <v>73</v>
      </c>
      <c r="F2" s="121" t="s">
        <v>74</v>
      </c>
      <c r="G2" s="121" t="s">
        <v>75</v>
      </c>
      <c r="H2" s="121" t="s">
        <v>76</v>
      </c>
      <c r="I2" s="126" t="s">
        <v>16</v>
      </c>
      <c r="J2" s="2">
        <v>43836</v>
      </c>
      <c r="K2" s="2">
        <v>43837</v>
      </c>
      <c r="L2" s="2">
        <v>43838</v>
      </c>
      <c r="M2" s="2">
        <v>43839</v>
      </c>
      <c r="N2" s="2">
        <v>43840</v>
      </c>
      <c r="O2" s="2">
        <v>43843</v>
      </c>
      <c r="P2" s="2">
        <v>43844</v>
      </c>
      <c r="Q2" s="2">
        <v>43845</v>
      </c>
      <c r="R2" s="2">
        <v>43846</v>
      </c>
      <c r="S2" s="2">
        <v>43847</v>
      </c>
      <c r="T2" s="2">
        <v>43850</v>
      </c>
      <c r="U2" s="2">
        <v>43851</v>
      </c>
      <c r="V2" s="2">
        <v>43852</v>
      </c>
      <c r="W2" s="2">
        <v>43853</v>
      </c>
      <c r="X2" s="2">
        <v>43854</v>
      </c>
      <c r="Y2" s="2">
        <v>43857</v>
      </c>
      <c r="Z2" s="2">
        <v>43858</v>
      </c>
      <c r="AA2" s="2">
        <v>43859</v>
      </c>
      <c r="AB2" s="2">
        <v>43860</v>
      </c>
      <c r="AC2" s="2">
        <v>43861</v>
      </c>
      <c r="AD2" s="10">
        <v>43864</v>
      </c>
      <c r="AE2" s="10">
        <v>43865</v>
      </c>
      <c r="AF2" s="10">
        <v>43866</v>
      </c>
      <c r="AG2" s="10">
        <v>43867</v>
      </c>
      <c r="AH2" s="10">
        <v>43868</v>
      </c>
      <c r="AI2" s="10">
        <v>43871</v>
      </c>
      <c r="AJ2" s="10">
        <v>43872</v>
      </c>
      <c r="AK2" s="10">
        <v>43873</v>
      </c>
      <c r="AL2" s="10">
        <v>43874</v>
      </c>
      <c r="AM2" s="10">
        <v>43875</v>
      </c>
      <c r="AN2" s="10">
        <v>43878</v>
      </c>
      <c r="AO2" s="10">
        <v>43879</v>
      </c>
      <c r="AP2" s="10">
        <v>43880</v>
      </c>
      <c r="AQ2" s="10">
        <v>43881</v>
      </c>
      <c r="AR2" s="10">
        <v>43882</v>
      </c>
      <c r="AS2" s="10">
        <v>43885</v>
      </c>
      <c r="AT2" s="10">
        <v>43886</v>
      </c>
      <c r="AU2" s="10">
        <v>43887</v>
      </c>
      <c r="AV2" s="10">
        <v>43888</v>
      </c>
      <c r="AW2" s="10">
        <v>43889</v>
      </c>
      <c r="AX2" s="9">
        <v>43892</v>
      </c>
      <c r="AY2" s="9">
        <v>43893</v>
      </c>
      <c r="AZ2" s="9">
        <v>43894</v>
      </c>
      <c r="BA2" s="9">
        <v>43895</v>
      </c>
      <c r="BB2" s="9">
        <v>43896</v>
      </c>
      <c r="BC2" s="9">
        <v>43899</v>
      </c>
      <c r="BD2" s="9">
        <v>43900</v>
      </c>
      <c r="BE2" s="9">
        <v>43901</v>
      </c>
      <c r="BF2" s="9">
        <v>43902</v>
      </c>
      <c r="BG2" s="9">
        <v>43903</v>
      </c>
      <c r="BH2" s="9">
        <v>43906</v>
      </c>
      <c r="BI2" s="9">
        <v>43907</v>
      </c>
      <c r="BJ2" s="9">
        <v>43908</v>
      </c>
      <c r="BK2" s="9">
        <v>43909</v>
      </c>
      <c r="BL2" s="9">
        <v>43910</v>
      </c>
      <c r="BM2" s="6">
        <v>43836</v>
      </c>
      <c r="BN2" s="6">
        <v>43837</v>
      </c>
      <c r="BO2" s="6">
        <v>43838</v>
      </c>
      <c r="BP2" s="6">
        <v>43839</v>
      </c>
      <c r="BQ2" s="6">
        <v>43840</v>
      </c>
      <c r="BR2" s="6">
        <v>43843</v>
      </c>
      <c r="BS2" s="6">
        <v>43844</v>
      </c>
      <c r="BT2" s="6">
        <v>43845</v>
      </c>
      <c r="BU2" s="6">
        <v>43846</v>
      </c>
      <c r="BV2" s="6">
        <v>43847</v>
      </c>
      <c r="BW2" s="6">
        <v>43850</v>
      </c>
      <c r="BX2" s="6">
        <v>43851</v>
      </c>
      <c r="BY2" s="6">
        <v>43852</v>
      </c>
      <c r="BZ2" s="6">
        <v>43853</v>
      </c>
      <c r="CA2" s="6">
        <v>43854</v>
      </c>
      <c r="CB2" s="6">
        <v>43857</v>
      </c>
      <c r="CC2" s="6">
        <v>43858</v>
      </c>
      <c r="CD2" s="6">
        <v>43859</v>
      </c>
      <c r="CE2" s="6">
        <v>43860</v>
      </c>
      <c r="CF2" s="6">
        <v>43861</v>
      </c>
      <c r="CG2" s="18">
        <v>43864</v>
      </c>
      <c r="CH2" s="18">
        <v>43865</v>
      </c>
      <c r="CI2" s="18">
        <v>43866</v>
      </c>
      <c r="CJ2" s="18">
        <v>43867</v>
      </c>
      <c r="CK2" s="18">
        <v>43868</v>
      </c>
      <c r="CL2" s="18">
        <v>43871</v>
      </c>
      <c r="CM2" s="18">
        <v>43872</v>
      </c>
      <c r="CN2" s="18">
        <v>43873</v>
      </c>
      <c r="CO2" s="18">
        <v>43874</v>
      </c>
      <c r="CP2" s="18">
        <v>43875</v>
      </c>
      <c r="CQ2" s="18">
        <v>43878</v>
      </c>
      <c r="CR2" s="18">
        <v>43879</v>
      </c>
      <c r="CS2" s="18">
        <v>43880</v>
      </c>
      <c r="CT2" s="18">
        <v>43881</v>
      </c>
      <c r="CU2" s="18">
        <v>43882</v>
      </c>
      <c r="CV2" s="18">
        <v>43885</v>
      </c>
      <c r="CW2" s="18">
        <v>43886</v>
      </c>
      <c r="CX2" s="18">
        <v>43887</v>
      </c>
      <c r="CY2" s="18">
        <v>43888</v>
      </c>
      <c r="CZ2" s="184">
        <v>43889</v>
      </c>
      <c r="DA2" s="15">
        <v>43892</v>
      </c>
      <c r="DB2" s="15">
        <v>43893</v>
      </c>
      <c r="DC2" s="15">
        <v>43894</v>
      </c>
      <c r="DD2" s="15">
        <v>43895</v>
      </c>
      <c r="DE2" s="15">
        <v>43896</v>
      </c>
      <c r="DF2" s="15">
        <v>43899</v>
      </c>
      <c r="DG2" s="15">
        <v>43900</v>
      </c>
      <c r="DH2" s="15">
        <v>43901</v>
      </c>
      <c r="DI2" s="15">
        <v>43902</v>
      </c>
      <c r="DJ2" s="15">
        <v>43903</v>
      </c>
      <c r="DK2" s="15">
        <v>43906</v>
      </c>
      <c r="DL2" s="15">
        <v>43907</v>
      </c>
      <c r="DM2" s="15">
        <v>43908</v>
      </c>
      <c r="DN2" s="15">
        <v>43909</v>
      </c>
      <c r="DO2" s="15">
        <v>43910</v>
      </c>
      <c r="DP2" s="136"/>
      <c r="DQ2" s="136"/>
      <c r="DR2" s="136"/>
      <c r="DS2" s="136"/>
      <c r="DT2" s="136"/>
      <c r="DU2" s="136"/>
      <c r="DV2" s="136"/>
    </row>
    <row r="3" spans="1:126" x14ac:dyDescent="0.35">
      <c r="A3" s="121" t="s">
        <v>0</v>
      </c>
      <c r="B3" s="121" t="s">
        <v>1</v>
      </c>
      <c r="C3" s="121">
        <f>SUM(J3:AC3)</f>
        <v>4370</v>
      </c>
      <c r="D3" s="121">
        <f>SUM(AD3:AW3)</f>
        <v>3834</v>
      </c>
      <c r="E3" s="121">
        <f>SUM(AX3:BL3)</f>
        <v>2558</v>
      </c>
      <c r="F3" s="121">
        <f>SUM(BM3:CF3)</f>
        <v>4473</v>
      </c>
      <c r="G3" s="121">
        <f>SUM(CG3:CZ3)</f>
        <v>4018</v>
      </c>
      <c r="H3" s="121">
        <f>SUM(DA3:DO3)</f>
        <v>2770</v>
      </c>
      <c r="I3" s="125" t="s">
        <v>0</v>
      </c>
      <c r="J3" s="3">
        <v>216</v>
      </c>
      <c r="K3" s="3">
        <v>222</v>
      </c>
      <c r="L3" s="3">
        <v>238</v>
      </c>
      <c r="M3" s="3">
        <v>222</v>
      </c>
      <c r="N3" s="3">
        <v>151</v>
      </c>
      <c r="O3" s="3">
        <v>252</v>
      </c>
      <c r="P3" s="3">
        <v>268</v>
      </c>
      <c r="Q3" s="3">
        <v>273</v>
      </c>
      <c r="R3" s="3">
        <v>234</v>
      </c>
      <c r="S3" s="3">
        <v>129</v>
      </c>
      <c r="T3" s="3">
        <v>247</v>
      </c>
      <c r="U3" s="3">
        <v>278</v>
      </c>
      <c r="V3" s="3">
        <v>203</v>
      </c>
      <c r="W3" s="3">
        <v>251</v>
      </c>
      <c r="X3" s="3">
        <v>141</v>
      </c>
      <c r="Y3" s="3">
        <v>199</v>
      </c>
      <c r="Z3" s="3">
        <v>233</v>
      </c>
      <c r="AA3" s="3">
        <v>244</v>
      </c>
      <c r="AB3" s="3">
        <v>213</v>
      </c>
      <c r="AC3" s="3">
        <v>156</v>
      </c>
      <c r="AD3" s="11">
        <v>273</v>
      </c>
      <c r="AE3" s="11">
        <v>225</v>
      </c>
      <c r="AF3" s="11">
        <v>168</v>
      </c>
      <c r="AG3" s="11">
        <v>184</v>
      </c>
      <c r="AH3" s="11">
        <v>108</v>
      </c>
      <c r="AI3" s="11">
        <v>204</v>
      </c>
      <c r="AJ3" s="11">
        <v>218</v>
      </c>
      <c r="AK3" s="11">
        <v>205</v>
      </c>
      <c r="AL3" s="11">
        <v>221</v>
      </c>
      <c r="AM3" s="11">
        <v>103</v>
      </c>
      <c r="AN3" s="11">
        <v>200</v>
      </c>
      <c r="AO3" s="11">
        <v>217</v>
      </c>
      <c r="AP3" s="11">
        <v>177</v>
      </c>
      <c r="AQ3" s="11">
        <v>182</v>
      </c>
      <c r="AR3" s="11">
        <v>118</v>
      </c>
      <c r="AS3" s="11">
        <v>200</v>
      </c>
      <c r="AT3" s="11">
        <v>253</v>
      </c>
      <c r="AU3" s="11">
        <v>233</v>
      </c>
      <c r="AV3" s="11">
        <v>199</v>
      </c>
      <c r="AW3" s="11">
        <v>146</v>
      </c>
      <c r="AX3" s="13">
        <v>261</v>
      </c>
      <c r="AY3" s="13">
        <v>254</v>
      </c>
      <c r="AZ3" s="13">
        <v>181</v>
      </c>
      <c r="BA3" s="13">
        <v>231</v>
      </c>
      <c r="BB3" s="13">
        <v>138</v>
      </c>
      <c r="BC3" s="13">
        <v>230</v>
      </c>
      <c r="BD3" s="13">
        <v>243</v>
      </c>
      <c r="BE3" s="13">
        <v>188</v>
      </c>
      <c r="BF3" s="13">
        <v>250</v>
      </c>
      <c r="BG3" s="13">
        <v>146</v>
      </c>
      <c r="BH3" s="13">
        <v>157</v>
      </c>
      <c r="BI3" s="13">
        <v>105</v>
      </c>
      <c r="BJ3" s="13">
        <v>80</v>
      </c>
      <c r="BK3" s="13">
        <v>56</v>
      </c>
      <c r="BL3" s="13">
        <v>38</v>
      </c>
      <c r="BM3" s="7">
        <v>220</v>
      </c>
      <c r="BN3" s="7">
        <v>287</v>
      </c>
      <c r="BO3" s="7">
        <v>251</v>
      </c>
      <c r="BP3" s="7">
        <v>235</v>
      </c>
      <c r="BQ3" s="7">
        <v>193</v>
      </c>
      <c r="BR3" s="7">
        <v>240</v>
      </c>
      <c r="BS3" s="7">
        <v>269</v>
      </c>
      <c r="BT3" s="7">
        <v>244</v>
      </c>
      <c r="BU3" s="7">
        <v>235</v>
      </c>
      <c r="BV3" s="7">
        <v>151</v>
      </c>
      <c r="BW3" s="7">
        <v>248</v>
      </c>
      <c r="BX3" s="7">
        <v>242</v>
      </c>
      <c r="BY3" s="7">
        <v>243</v>
      </c>
      <c r="BZ3" s="7">
        <v>211</v>
      </c>
      <c r="CA3" s="7">
        <v>147</v>
      </c>
      <c r="CB3" s="7">
        <v>208</v>
      </c>
      <c r="CC3" s="7">
        <v>235</v>
      </c>
      <c r="CD3" s="7">
        <v>204</v>
      </c>
      <c r="CE3" s="7">
        <v>229</v>
      </c>
      <c r="CF3" s="7">
        <v>181</v>
      </c>
      <c r="CG3" s="19">
        <v>224</v>
      </c>
      <c r="CH3" s="19">
        <v>234</v>
      </c>
      <c r="CI3" s="19">
        <v>176</v>
      </c>
      <c r="CJ3" s="19">
        <v>187</v>
      </c>
      <c r="CK3" s="19">
        <v>147</v>
      </c>
      <c r="CL3" s="19">
        <v>220</v>
      </c>
      <c r="CM3" s="19">
        <v>263</v>
      </c>
      <c r="CN3" s="19">
        <v>199</v>
      </c>
      <c r="CO3" s="19">
        <v>229</v>
      </c>
      <c r="CP3" s="19">
        <v>168</v>
      </c>
      <c r="CQ3" s="19">
        <v>227</v>
      </c>
      <c r="CR3" s="19">
        <v>186</v>
      </c>
      <c r="CS3" s="19">
        <v>175</v>
      </c>
      <c r="CT3" s="19">
        <v>182</v>
      </c>
      <c r="CU3" s="19">
        <v>148</v>
      </c>
      <c r="CV3" s="19">
        <v>212</v>
      </c>
      <c r="CW3" s="19">
        <v>286</v>
      </c>
      <c r="CX3" s="19">
        <v>223</v>
      </c>
      <c r="CY3" s="19">
        <v>196</v>
      </c>
      <c r="CZ3" s="193">
        <v>136</v>
      </c>
      <c r="DA3" s="16">
        <v>260</v>
      </c>
      <c r="DB3" s="16">
        <v>268</v>
      </c>
      <c r="DC3" s="16">
        <v>186</v>
      </c>
      <c r="DD3" s="16">
        <v>233</v>
      </c>
      <c r="DE3" s="16">
        <v>186</v>
      </c>
      <c r="DF3" s="16">
        <v>239</v>
      </c>
      <c r="DG3" s="16">
        <v>260</v>
      </c>
      <c r="DH3" s="16">
        <v>233</v>
      </c>
      <c r="DI3" s="16">
        <v>214</v>
      </c>
      <c r="DJ3" s="16">
        <v>168</v>
      </c>
      <c r="DK3" s="16">
        <v>153</v>
      </c>
      <c r="DL3" s="16">
        <v>156</v>
      </c>
      <c r="DM3" s="16">
        <v>99</v>
      </c>
      <c r="DN3" s="16">
        <v>64</v>
      </c>
      <c r="DO3" s="16">
        <v>51</v>
      </c>
      <c r="DP3" s="185"/>
      <c r="DQ3" s="136"/>
      <c r="DR3" s="136"/>
      <c r="DS3" s="136"/>
      <c r="DT3" s="136"/>
      <c r="DU3" s="136"/>
      <c r="DV3" s="136"/>
    </row>
    <row r="4" spans="1:126" x14ac:dyDescent="0.35">
      <c r="A4" s="121" t="s">
        <v>0</v>
      </c>
      <c r="B4" s="121" t="s">
        <v>2</v>
      </c>
      <c r="C4" s="121">
        <f t="shared" ref="C4:C18" si="0">SUM(J4:AC4)</f>
        <v>7792</v>
      </c>
      <c r="D4" s="121">
        <f t="shared" ref="D4:D18" si="1">SUM(AD4:AW4)</f>
        <v>6558</v>
      </c>
      <c r="E4" s="121">
        <f t="shared" ref="E4:E18" si="2">SUM(AX4:BL4)</f>
        <v>4424</v>
      </c>
      <c r="F4" s="121">
        <f t="shared" ref="F4:F18" si="3">SUM(BM4:CF4)</f>
        <v>6208</v>
      </c>
      <c r="G4" s="121">
        <f t="shared" ref="G4:G18" si="4">SUM(CG4:CZ4)</f>
        <v>5499</v>
      </c>
      <c r="H4" s="121">
        <f t="shared" ref="H4:H18" si="5">SUM(DA4:DO4)</f>
        <v>3962</v>
      </c>
      <c r="I4" s="125" t="s">
        <v>0</v>
      </c>
      <c r="J4" s="3">
        <v>396</v>
      </c>
      <c r="K4" s="3">
        <v>420</v>
      </c>
      <c r="L4" s="3">
        <v>389</v>
      </c>
      <c r="M4" s="3">
        <v>382</v>
      </c>
      <c r="N4" s="3">
        <v>309</v>
      </c>
      <c r="O4" s="3">
        <v>446</v>
      </c>
      <c r="P4" s="3">
        <v>519</v>
      </c>
      <c r="Q4" s="3">
        <v>435</v>
      </c>
      <c r="R4" s="3">
        <v>456</v>
      </c>
      <c r="S4" s="3">
        <v>303</v>
      </c>
      <c r="T4" s="3">
        <v>469</v>
      </c>
      <c r="U4" s="3">
        <v>436</v>
      </c>
      <c r="V4" s="3">
        <v>359</v>
      </c>
      <c r="W4" s="3">
        <v>373</v>
      </c>
      <c r="X4" s="3">
        <v>294</v>
      </c>
      <c r="Y4" s="3">
        <v>327</v>
      </c>
      <c r="Z4" s="3">
        <v>425</v>
      </c>
      <c r="AA4" s="3">
        <v>353</v>
      </c>
      <c r="AB4" s="3">
        <v>407</v>
      </c>
      <c r="AC4" s="3">
        <v>294</v>
      </c>
      <c r="AD4" s="11">
        <v>472</v>
      </c>
      <c r="AE4" s="11">
        <v>422</v>
      </c>
      <c r="AF4" s="11">
        <v>300</v>
      </c>
      <c r="AG4" s="11">
        <v>308</v>
      </c>
      <c r="AH4" s="11">
        <v>238</v>
      </c>
      <c r="AI4" s="11">
        <v>332</v>
      </c>
      <c r="AJ4" s="11">
        <v>394</v>
      </c>
      <c r="AK4" s="11">
        <v>320</v>
      </c>
      <c r="AL4" s="11">
        <v>345</v>
      </c>
      <c r="AM4" s="11">
        <v>202</v>
      </c>
      <c r="AN4" s="11">
        <v>324</v>
      </c>
      <c r="AO4" s="11">
        <v>371</v>
      </c>
      <c r="AP4" s="11">
        <v>296</v>
      </c>
      <c r="AQ4" s="11">
        <v>333</v>
      </c>
      <c r="AR4" s="11">
        <v>187</v>
      </c>
      <c r="AS4" s="11">
        <v>361</v>
      </c>
      <c r="AT4" s="11">
        <v>430</v>
      </c>
      <c r="AU4" s="11">
        <v>373</v>
      </c>
      <c r="AV4" s="11">
        <v>327</v>
      </c>
      <c r="AW4" s="11">
        <v>223</v>
      </c>
      <c r="AX4" s="13">
        <v>377</v>
      </c>
      <c r="AY4" s="13">
        <v>416</v>
      </c>
      <c r="AZ4" s="13">
        <v>343</v>
      </c>
      <c r="BA4" s="13">
        <v>390</v>
      </c>
      <c r="BB4" s="13">
        <v>278</v>
      </c>
      <c r="BC4" s="13">
        <v>352</v>
      </c>
      <c r="BD4" s="13">
        <v>417</v>
      </c>
      <c r="BE4" s="13">
        <v>334</v>
      </c>
      <c r="BF4" s="13">
        <v>363</v>
      </c>
      <c r="BG4" s="13">
        <v>285</v>
      </c>
      <c r="BH4" s="13">
        <v>258</v>
      </c>
      <c r="BI4" s="13">
        <v>223</v>
      </c>
      <c r="BJ4" s="13">
        <v>152</v>
      </c>
      <c r="BK4" s="13">
        <v>130</v>
      </c>
      <c r="BL4" s="13">
        <v>106</v>
      </c>
      <c r="BM4" s="7">
        <v>294</v>
      </c>
      <c r="BN4" s="7">
        <v>348</v>
      </c>
      <c r="BO4" s="7">
        <v>350</v>
      </c>
      <c r="BP4" s="7">
        <v>335</v>
      </c>
      <c r="BQ4" s="7">
        <v>271</v>
      </c>
      <c r="BR4" s="7">
        <v>332</v>
      </c>
      <c r="BS4" s="7">
        <v>362</v>
      </c>
      <c r="BT4" s="7">
        <v>351</v>
      </c>
      <c r="BU4" s="7">
        <v>349</v>
      </c>
      <c r="BV4" s="7">
        <v>253</v>
      </c>
      <c r="BW4" s="7">
        <v>331</v>
      </c>
      <c r="BX4" s="7">
        <v>342</v>
      </c>
      <c r="BY4" s="7">
        <v>274</v>
      </c>
      <c r="BZ4" s="7">
        <v>315</v>
      </c>
      <c r="CA4" s="7">
        <v>240</v>
      </c>
      <c r="CB4" s="7">
        <v>311</v>
      </c>
      <c r="CC4" s="7">
        <v>303</v>
      </c>
      <c r="CD4" s="7">
        <v>271</v>
      </c>
      <c r="CE4" s="7">
        <v>322</v>
      </c>
      <c r="CF4" s="7">
        <v>254</v>
      </c>
      <c r="CG4" s="19">
        <v>277</v>
      </c>
      <c r="CH4" s="19">
        <v>324</v>
      </c>
      <c r="CI4" s="19">
        <v>266</v>
      </c>
      <c r="CJ4" s="19">
        <v>257</v>
      </c>
      <c r="CK4" s="19">
        <v>219</v>
      </c>
      <c r="CL4" s="19">
        <v>288</v>
      </c>
      <c r="CM4" s="19">
        <v>360</v>
      </c>
      <c r="CN4" s="19">
        <v>314</v>
      </c>
      <c r="CO4" s="19">
        <v>306</v>
      </c>
      <c r="CP4" s="19">
        <v>185</v>
      </c>
      <c r="CQ4" s="19">
        <v>281</v>
      </c>
      <c r="CR4" s="19">
        <v>207</v>
      </c>
      <c r="CS4" s="19">
        <v>168</v>
      </c>
      <c r="CT4" s="19">
        <v>255</v>
      </c>
      <c r="CU4" s="19">
        <v>228</v>
      </c>
      <c r="CV4" s="19">
        <v>333</v>
      </c>
      <c r="CW4" s="19">
        <v>377</v>
      </c>
      <c r="CX4" s="19">
        <v>317</v>
      </c>
      <c r="CY4" s="19">
        <v>292</v>
      </c>
      <c r="CZ4" s="193">
        <v>245</v>
      </c>
      <c r="DA4" s="16">
        <v>313</v>
      </c>
      <c r="DB4" s="16">
        <v>379</v>
      </c>
      <c r="DC4" s="16">
        <v>299</v>
      </c>
      <c r="DD4" s="16">
        <v>307</v>
      </c>
      <c r="DE4" s="16">
        <v>271</v>
      </c>
      <c r="DF4" s="16">
        <v>327</v>
      </c>
      <c r="DG4" s="16">
        <v>358</v>
      </c>
      <c r="DH4" s="16">
        <v>313</v>
      </c>
      <c r="DI4" s="16">
        <v>338</v>
      </c>
      <c r="DJ4" s="16">
        <v>235</v>
      </c>
      <c r="DK4" s="16">
        <v>268</v>
      </c>
      <c r="DL4" s="16">
        <v>206</v>
      </c>
      <c r="DM4" s="16">
        <v>125</v>
      </c>
      <c r="DN4" s="16">
        <v>129</v>
      </c>
      <c r="DO4" s="16">
        <v>94</v>
      </c>
      <c r="DP4" s="136"/>
      <c r="DQ4" s="136"/>
      <c r="DR4" s="136"/>
      <c r="DS4" s="136"/>
      <c r="DT4" s="136"/>
      <c r="DU4" s="136"/>
      <c r="DV4" s="136"/>
    </row>
    <row r="5" spans="1:126" x14ac:dyDescent="0.35">
      <c r="A5" s="121" t="s">
        <v>0</v>
      </c>
      <c r="B5" s="121" t="s">
        <v>3</v>
      </c>
      <c r="C5" s="121">
        <f t="shared" si="0"/>
        <v>7525</v>
      </c>
      <c r="D5" s="121">
        <f t="shared" si="1"/>
        <v>7322</v>
      </c>
      <c r="E5" s="121">
        <f t="shared" si="2"/>
        <v>5313</v>
      </c>
      <c r="F5" s="121">
        <f t="shared" si="3"/>
        <v>4706</v>
      </c>
      <c r="G5" s="121">
        <f t="shared" si="4"/>
        <v>4188</v>
      </c>
      <c r="H5" s="121">
        <f t="shared" si="5"/>
        <v>3139</v>
      </c>
      <c r="I5" s="125" t="s">
        <v>0</v>
      </c>
      <c r="J5" s="3">
        <v>384</v>
      </c>
      <c r="K5" s="3">
        <v>473</v>
      </c>
      <c r="L5" s="3">
        <v>435</v>
      </c>
      <c r="M5" s="3">
        <v>507</v>
      </c>
      <c r="N5" s="3">
        <v>323</v>
      </c>
      <c r="O5" s="3">
        <v>382</v>
      </c>
      <c r="P5" s="3">
        <v>407</v>
      </c>
      <c r="Q5" s="3">
        <v>349</v>
      </c>
      <c r="R5" s="3">
        <v>396</v>
      </c>
      <c r="S5" s="3">
        <v>289</v>
      </c>
      <c r="T5" s="3">
        <v>439</v>
      </c>
      <c r="U5" s="3">
        <v>378</v>
      </c>
      <c r="V5" s="3">
        <v>337</v>
      </c>
      <c r="W5" s="3">
        <v>360</v>
      </c>
      <c r="X5" s="3">
        <v>249</v>
      </c>
      <c r="Y5" s="3">
        <v>391</v>
      </c>
      <c r="Z5" s="3">
        <v>405</v>
      </c>
      <c r="AA5" s="3">
        <v>368</v>
      </c>
      <c r="AB5" s="3">
        <v>377</v>
      </c>
      <c r="AC5" s="3">
        <v>276</v>
      </c>
      <c r="AD5" s="11">
        <v>424</v>
      </c>
      <c r="AE5" s="11">
        <v>433</v>
      </c>
      <c r="AF5" s="11">
        <v>326</v>
      </c>
      <c r="AG5" s="11">
        <v>368</v>
      </c>
      <c r="AH5" s="11">
        <v>276</v>
      </c>
      <c r="AI5" s="11">
        <v>330</v>
      </c>
      <c r="AJ5" s="11">
        <v>403</v>
      </c>
      <c r="AK5" s="11">
        <v>309</v>
      </c>
      <c r="AL5" s="11">
        <v>408</v>
      </c>
      <c r="AM5" s="11">
        <v>258</v>
      </c>
      <c r="AN5" s="11">
        <v>325</v>
      </c>
      <c r="AO5" s="11">
        <v>368</v>
      </c>
      <c r="AP5" s="11">
        <v>380</v>
      </c>
      <c r="AQ5" s="11">
        <v>386</v>
      </c>
      <c r="AR5" s="11">
        <v>304</v>
      </c>
      <c r="AS5" s="11">
        <v>425</v>
      </c>
      <c r="AT5" s="11">
        <v>470</v>
      </c>
      <c r="AU5" s="11">
        <v>401</v>
      </c>
      <c r="AV5" s="11">
        <v>420</v>
      </c>
      <c r="AW5" s="11">
        <v>308</v>
      </c>
      <c r="AX5" s="13">
        <v>464</v>
      </c>
      <c r="AY5" s="13">
        <v>513</v>
      </c>
      <c r="AZ5" s="13">
        <v>416</v>
      </c>
      <c r="BA5" s="13">
        <v>408</v>
      </c>
      <c r="BB5" s="13">
        <v>312</v>
      </c>
      <c r="BC5" s="13">
        <v>483</v>
      </c>
      <c r="BD5" s="13">
        <v>493</v>
      </c>
      <c r="BE5" s="13">
        <v>395</v>
      </c>
      <c r="BF5" s="13">
        <v>441</v>
      </c>
      <c r="BG5" s="13">
        <v>324</v>
      </c>
      <c r="BH5" s="13">
        <v>308</v>
      </c>
      <c r="BI5" s="13">
        <v>286</v>
      </c>
      <c r="BJ5" s="13">
        <v>174</v>
      </c>
      <c r="BK5" s="13">
        <v>175</v>
      </c>
      <c r="BL5" s="13">
        <v>121</v>
      </c>
      <c r="BM5" s="7">
        <v>219</v>
      </c>
      <c r="BN5" s="7">
        <v>263</v>
      </c>
      <c r="BO5" s="7">
        <v>275</v>
      </c>
      <c r="BP5" s="7">
        <v>252</v>
      </c>
      <c r="BQ5" s="7">
        <v>218</v>
      </c>
      <c r="BR5" s="7">
        <v>259</v>
      </c>
      <c r="BS5" s="7">
        <v>292</v>
      </c>
      <c r="BT5" s="7">
        <v>257</v>
      </c>
      <c r="BU5" s="7">
        <v>256</v>
      </c>
      <c r="BV5" s="7">
        <v>185</v>
      </c>
      <c r="BW5" s="7">
        <v>285</v>
      </c>
      <c r="BX5" s="7">
        <v>272</v>
      </c>
      <c r="BY5" s="7">
        <v>195</v>
      </c>
      <c r="BZ5" s="7">
        <v>242</v>
      </c>
      <c r="CA5" s="7">
        <v>158</v>
      </c>
      <c r="CB5" s="7">
        <v>198</v>
      </c>
      <c r="CC5" s="7">
        <v>246</v>
      </c>
      <c r="CD5" s="7">
        <v>232</v>
      </c>
      <c r="CE5" s="7">
        <v>207</v>
      </c>
      <c r="CF5" s="7">
        <v>195</v>
      </c>
      <c r="CG5" s="19">
        <v>236</v>
      </c>
      <c r="CH5" s="19">
        <v>225</v>
      </c>
      <c r="CI5" s="19">
        <v>208</v>
      </c>
      <c r="CJ5" s="19">
        <v>214</v>
      </c>
      <c r="CK5" s="19">
        <v>185</v>
      </c>
      <c r="CL5" s="19">
        <v>223</v>
      </c>
      <c r="CM5" s="19">
        <v>275</v>
      </c>
      <c r="CN5" s="19">
        <v>194</v>
      </c>
      <c r="CO5" s="19">
        <v>249</v>
      </c>
      <c r="CP5" s="19">
        <v>158</v>
      </c>
      <c r="CQ5" s="19">
        <v>202</v>
      </c>
      <c r="CR5" s="19">
        <v>127</v>
      </c>
      <c r="CS5" s="19">
        <v>76</v>
      </c>
      <c r="CT5" s="19">
        <v>204</v>
      </c>
      <c r="CU5" s="19">
        <v>175</v>
      </c>
      <c r="CV5" s="19">
        <v>251</v>
      </c>
      <c r="CW5" s="19">
        <v>290</v>
      </c>
      <c r="CX5" s="19">
        <v>259</v>
      </c>
      <c r="CY5" s="19">
        <v>266</v>
      </c>
      <c r="CZ5" s="193">
        <v>171</v>
      </c>
      <c r="DA5" s="16">
        <v>284</v>
      </c>
      <c r="DB5" s="16">
        <v>321</v>
      </c>
      <c r="DC5" s="16">
        <v>241</v>
      </c>
      <c r="DD5" s="16">
        <v>242</v>
      </c>
      <c r="DE5" s="16">
        <v>225</v>
      </c>
      <c r="DF5" s="16">
        <v>252</v>
      </c>
      <c r="DG5" s="16">
        <v>290</v>
      </c>
      <c r="DH5" s="16">
        <v>262</v>
      </c>
      <c r="DI5" s="16">
        <v>263</v>
      </c>
      <c r="DJ5" s="16">
        <v>173</v>
      </c>
      <c r="DK5" s="16">
        <v>191</v>
      </c>
      <c r="DL5" s="16">
        <v>130</v>
      </c>
      <c r="DM5" s="16">
        <v>104</v>
      </c>
      <c r="DN5" s="16">
        <v>95</v>
      </c>
      <c r="DO5" s="17">
        <v>66</v>
      </c>
      <c r="DP5" s="136"/>
      <c r="DQ5" s="136"/>
      <c r="DR5" s="136"/>
      <c r="DS5" s="136"/>
      <c r="DT5" s="136"/>
      <c r="DU5" s="136"/>
      <c r="DV5" s="136"/>
    </row>
    <row r="6" spans="1:126" x14ac:dyDescent="0.35">
      <c r="A6" s="121" t="s">
        <v>0</v>
      </c>
      <c r="B6" s="121" t="s">
        <v>4</v>
      </c>
      <c r="C6" s="121">
        <f t="shared" si="0"/>
        <v>2931</v>
      </c>
      <c r="D6" s="121">
        <f t="shared" si="1"/>
        <v>2839</v>
      </c>
      <c r="E6" s="121">
        <f t="shared" si="2"/>
        <v>2095</v>
      </c>
      <c r="F6" s="121">
        <f t="shared" si="3"/>
        <v>2027</v>
      </c>
      <c r="G6" s="121">
        <f t="shared" si="4"/>
        <v>1840</v>
      </c>
      <c r="H6" s="121">
        <f t="shared" si="5"/>
        <v>1237</v>
      </c>
      <c r="I6" s="125" t="s">
        <v>0</v>
      </c>
      <c r="J6" s="3">
        <v>158</v>
      </c>
      <c r="K6" s="3">
        <v>173</v>
      </c>
      <c r="L6" s="3">
        <v>116</v>
      </c>
      <c r="M6" s="3">
        <v>123</v>
      </c>
      <c r="N6" s="3">
        <v>140</v>
      </c>
      <c r="O6" s="3">
        <v>149</v>
      </c>
      <c r="P6" s="3">
        <v>170</v>
      </c>
      <c r="Q6" s="3">
        <v>139</v>
      </c>
      <c r="R6" s="3">
        <v>182</v>
      </c>
      <c r="S6" s="3">
        <v>116</v>
      </c>
      <c r="T6" s="3">
        <v>152</v>
      </c>
      <c r="U6" s="3">
        <v>151</v>
      </c>
      <c r="V6" s="3">
        <v>143</v>
      </c>
      <c r="W6" s="3">
        <v>167</v>
      </c>
      <c r="X6" s="3">
        <v>124</v>
      </c>
      <c r="Y6" s="3">
        <v>149</v>
      </c>
      <c r="Z6" s="3">
        <v>153</v>
      </c>
      <c r="AA6" s="3">
        <v>135</v>
      </c>
      <c r="AB6" s="3">
        <v>176</v>
      </c>
      <c r="AC6" s="3">
        <v>115</v>
      </c>
      <c r="AD6" s="11">
        <v>119</v>
      </c>
      <c r="AE6" s="11">
        <v>140</v>
      </c>
      <c r="AF6" s="11">
        <v>133</v>
      </c>
      <c r="AG6" s="11">
        <v>142</v>
      </c>
      <c r="AH6" s="11">
        <v>125</v>
      </c>
      <c r="AI6" s="11">
        <v>166</v>
      </c>
      <c r="AJ6" s="11">
        <v>166</v>
      </c>
      <c r="AK6" s="11">
        <v>139</v>
      </c>
      <c r="AL6" s="11">
        <v>156</v>
      </c>
      <c r="AM6" s="11">
        <v>131</v>
      </c>
      <c r="AN6" s="11">
        <v>145</v>
      </c>
      <c r="AO6" s="11">
        <v>134</v>
      </c>
      <c r="AP6" s="11">
        <v>135</v>
      </c>
      <c r="AQ6" s="11">
        <v>112</v>
      </c>
      <c r="AR6" s="11">
        <v>101</v>
      </c>
      <c r="AS6" s="11">
        <v>169</v>
      </c>
      <c r="AT6" s="11">
        <v>211</v>
      </c>
      <c r="AU6" s="11">
        <v>124</v>
      </c>
      <c r="AV6" s="11">
        <v>168</v>
      </c>
      <c r="AW6" s="11">
        <v>123</v>
      </c>
      <c r="AX6" s="13">
        <v>193</v>
      </c>
      <c r="AY6" s="13">
        <v>196</v>
      </c>
      <c r="AZ6" s="13">
        <v>173</v>
      </c>
      <c r="BA6" s="13">
        <v>164</v>
      </c>
      <c r="BB6" s="13">
        <v>172</v>
      </c>
      <c r="BC6" s="13">
        <v>159</v>
      </c>
      <c r="BD6" s="13">
        <v>229</v>
      </c>
      <c r="BE6" s="13">
        <v>144</v>
      </c>
      <c r="BF6" s="13">
        <v>153</v>
      </c>
      <c r="BG6" s="13">
        <v>88</v>
      </c>
      <c r="BH6" s="13">
        <v>157</v>
      </c>
      <c r="BI6" s="13">
        <v>104</v>
      </c>
      <c r="BJ6" s="13">
        <v>62</v>
      </c>
      <c r="BK6" s="13">
        <v>61</v>
      </c>
      <c r="BL6" s="13">
        <v>40</v>
      </c>
      <c r="BM6" s="7">
        <v>103</v>
      </c>
      <c r="BN6" s="7">
        <v>100</v>
      </c>
      <c r="BO6" s="7">
        <v>109</v>
      </c>
      <c r="BP6" s="7">
        <v>97</v>
      </c>
      <c r="BQ6" s="7">
        <v>84</v>
      </c>
      <c r="BR6" s="7">
        <v>117</v>
      </c>
      <c r="BS6" s="7">
        <v>92</v>
      </c>
      <c r="BT6" s="7">
        <v>83</v>
      </c>
      <c r="BU6" s="7">
        <v>107</v>
      </c>
      <c r="BV6" s="7">
        <v>77</v>
      </c>
      <c r="BW6" s="7">
        <v>127</v>
      </c>
      <c r="BX6" s="7">
        <v>114</v>
      </c>
      <c r="BY6" s="7">
        <v>107</v>
      </c>
      <c r="BZ6" s="7">
        <v>109</v>
      </c>
      <c r="CA6" s="7">
        <v>68</v>
      </c>
      <c r="CB6" s="7">
        <v>112</v>
      </c>
      <c r="CC6" s="7">
        <v>132</v>
      </c>
      <c r="CD6" s="7">
        <v>110</v>
      </c>
      <c r="CE6" s="7">
        <v>101</v>
      </c>
      <c r="CF6" s="7">
        <v>78</v>
      </c>
      <c r="CG6" s="19">
        <v>77</v>
      </c>
      <c r="CH6" s="19">
        <v>86</v>
      </c>
      <c r="CI6" s="19">
        <v>66</v>
      </c>
      <c r="CJ6" s="19">
        <v>85</v>
      </c>
      <c r="CK6" s="19">
        <v>59</v>
      </c>
      <c r="CL6" s="19">
        <v>92</v>
      </c>
      <c r="CM6" s="19">
        <v>114</v>
      </c>
      <c r="CN6" s="19">
        <v>79</v>
      </c>
      <c r="CO6" s="19">
        <v>106</v>
      </c>
      <c r="CP6" s="19">
        <v>68</v>
      </c>
      <c r="CQ6" s="19">
        <v>78</v>
      </c>
      <c r="CR6" s="19">
        <v>123</v>
      </c>
      <c r="CS6" s="19">
        <v>136</v>
      </c>
      <c r="CT6" s="19">
        <v>103</v>
      </c>
      <c r="CU6" s="19">
        <v>49</v>
      </c>
      <c r="CV6" s="19">
        <v>118</v>
      </c>
      <c r="CW6" s="19">
        <v>125</v>
      </c>
      <c r="CX6" s="19">
        <v>98</v>
      </c>
      <c r="CY6" s="19">
        <v>115</v>
      </c>
      <c r="CZ6" s="193">
        <v>63</v>
      </c>
      <c r="DA6" s="16">
        <v>131</v>
      </c>
      <c r="DB6" s="16">
        <v>154</v>
      </c>
      <c r="DC6" s="16">
        <v>96</v>
      </c>
      <c r="DD6" s="16">
        <v>82</v>
      </c>
      <c r="DE6" s="16">
        <v>68</v>
      </c>
      <c r="DF6" s="16">
        <v>102</v>
      </c>
      <c r="DG6" s="16">
        <v>135</v>
      </c>
      <c r="DH6" s="16">
        <v>75</v>
      </c>
      <c r="DI6" s="16">
        <v>96</v>
      </c>
      <c r="DJ6" s="16">
        <v>68</v>
      </c>
      <c r="DK6" s="16">
        <v>77</v>
      </c>
      <c r="DL6" s="16">
        <v>64</v>
      </c>
      <c r="DM6" s="16">
        <v>40</v>
      </c>
      <c r="DN6" s="16">
        <v>25</v>
      </c>
      <c r="DO6" s="16">
        <v>24</v>
      </c>
      <c r="DP6" s="136"/>
      <c r="DQ6" s="136"/>
      <c r="DR6" s="136"/>
      <c r="DS6" s="136"/>
      <c r="DT6" s="136"/>
      <c r="DU6" s="136"/>
      <c r="DV6" s="136"/>
    </row>
    <row r="7" spans="1:126" x14ac:dyDescent="0.35">
      <c r="A7" s="121" t="s">
        <v>0</v>
      </c>
      <c r="B7" s="121" t="s">
        <v>5</v>
      </c>
      <c r="C7" s="121">
        <f t="shared" si="0"/>
        <v>5805</v>
      </c>
      <c r="D7" s="121">
        <f t="shared" si="1"/>
        <v>5346</v>
      </c>
      <c r="E7" s="121">
        <f t="shared" si="2"/>
        <v>4016</v>
      </c>
      <c r="F7" s="121">
        <f t="shared" si="3"/>
        <v>4659</v>
      </c>
      <c r="G7" s="121">
        <f t="shared" si="4"/>
        <v>4390</v>
      </c>
      <c r="H7" s="121">
        <f t="shared" si="5"/>
        <v>3038</v>
      </c>
      <c r="I7" s="125" t="s">
        <v>0</v>
      </c>
      <c r="J7" s="3">
        <v>272</v>
      </c>
      <c r="K7" s="3">
        <v>296</v>
      </c>
      <c r="L7" s="3">
        <v>274</v>
      </c>
      <c r="M7" s="3">
        <v>284</v>
      </c>
      <c r="N7" s="3">
        <v>301</v>
      </c>
      <c r="O7" s="3">
        <v>338</v>
      </c>
      <c r="P7" s="3">
        <v>310</v>
      </c>
      <c r="Q7" s="3">
        <v>244</v>
      </c>
      <c r="R7" s="3">
        <v>350</v>
      </c>
      <c r="S7" s="3">
        <v>233</v>
      </c>
      <c r="T7" s="3">
        <v>330</v>
      </c>
      <c r="U7" s="3">
        <v>338</v>
      </c>
      <c r="V7" s="3">
        <v>251</v>
      </c>
      <c r="W7" s="3">
        <v>282</v>
      </c>
      <c r="X7" s="3">
        <v>243</v>
      </c>
      <c r="Y7" s="3">
        <v>298</v>
      </c>
      <c r="Z7" s="3">
        <v>304</v>
      </c>
      <c r="AA7" s="3">
        <v>274</v>
      </c>
      <c r="AB7" s="3">
        <v>302</v>
      </c>
      <c r="AC7" s="3">
        <v>281</v>
      </c>
      <c r="AD7" s="11">
        <v>186</v>
      </c>
      <c r="AE7" s="11">
        <v>278</v>
      </c>
      <c r="AF7" s="11">
        <v>244</v>
      </c>
      <c r="AG7" s="11">
        <v>240</v>
      </c>
      <c r="AH7" s="11">
        <v>229</v>
      </c>
      <c r="AI7" s="11">
        <v>297</v>
      </c>
      <c r="AJ7" s="11">
        <v>318</v>
      </c>
      <c r="AK7" s="11">
        <v>286</v>
      </c>
      <c r="AL7" s="11">
        <v>303</v>
      </c>
      <c r="AM7" s="11">
        <v>235</v>
      </c>
      <c r="AN7" s="11">
        <v>269</v>
      </c>
      <c r="AO7" s="11">
        <v>263</v>
      </c>
      <c r="AP7" s="11">
        <v>261</v>
      </c>
      <c r="AQ7" s="11">
        <v>248</v>
      </c>
      <c r="AR7" s="11">
        <v>204</v>
      </c>
      <c r="AS7" s="11">
        <v>308</v>
      </c>
      <c r="AT7" s="11">
        <v>397</v>
      </c>
      <c r="AU7" s="11">
        <v>282</v>
      </c>
      <c r="AV7" s="11">
        <v>308</v>
      </c>
      <c r="AW7" s="11">
        <v>190</v>
      </c>
      <c r="AX7" s="13">
        <v>383</v>
      </c>
      <c r="AY7" s="13">
        <v>376</v>
      </c>
      <c r="AZ7" s="13">
        <v>273</v>
      </c>
      <c r="BA7" s="13">
        <v>369</v>
      </c>
      <c r="BB7" s="13">
        <v>289</v>
      </c>
      <c r="BC7" s="13">
        <v>317</v>
      </c>
      <c r="BD7" s="13">
        <v>403</v>
      </c>
      <c r="BE7" s="13">
        <v>287</v>
      </c>
      <c r="BF7" s="13">
        <v>314</v>
      </c>
      <c r="BG7" s="13">
        <v>215</v>
      </c>
      <c r="BH7" s="13">
        <v>271</v>
      </c>
      <c r="BI7" s="13">
        <v>191</v>
      </c>
      <c r="BJ7" s="13">
        <v>121</v>
      </c>
      <c r="BK7" s="13">
        <v>122</v>
      </c>
      <c r="BL7" s="13">
        <v>85</v>
      </c>
      <c r="BM7" s="7">
        <v>219</v>
      </c>
      <c r="BN7" s="7">
        <v>226</v>
      </c>
      <c r="BO7" s="7">
        <v>269</v>
      </c>
      <c r="BP7" s="7">
        <v>228</v>
      </c>
      <c r="BQ7" s="7">
        <v>195</v>
      </c>
      <c r="BR7" s="7">
        <v>211</v>
      </c>
      <c r="BS7" s="7">
        <v>255</v>
      </c>
      <c r="BT7" s="7">
        <v>237</v>
      </c>
      <c r="BU7" s="7">
        <v>272</v>
      </c>
      <c r="BV7" s="7">
        <v>164</v>
      </c>
      <c r="BW7" s="7">
        <v>273</v>
      </c>
      <c r="BX7" s="7">
        <v>271</v>
      </c>
      <c r="BY7" s="7">
        <v>204</v>
      </c>
      <c r="BZ7" s="7">
        <v>238</v>
      </c>
      <c r="CA7" s="7">
        <v>202</v>
      </c>
      <c r="CB7" s="7">
        <v>262</v>
      </c>
      <c r="CC7" s="7">
        <v>240</v>
      </c>
      <c r="CD7" s="7">
        <v>241</v>
      </c>
      <c r="CE7" s="7">
        <v>269</v>
      </c>
      <c r="CF7" s="7">
        <v>183</v>
      </c>
      <c r="CG7" s="19">
        <v>205</v>
      </c>
      <c r="CH7" s="19">
        <v>213</v>
      </c>
      <c r="CI7" s="19">
        <v>172</v>
      </c>
      <c r="CJ7" s="19">
        <v>201</v>
      </c>
      <c r="CK7" s="19">
        <v>174</v>
      </c>
      <c r="CL7" s="19">
        <v>203</v>
      </c>
      <c r="CM7" s="19">
        <v>254</v>
      </c>
      <c r="CN7" s="19">
        <v>234</v>
      </c>
      <c r="CO7" s="19">
        <v>242</v>
      </c>
      <c r="CP7" s="19">
        <v>159</v>
      </c>
      <c r="CQ7" s="19">
        <v>223</v>
      </c>
      <c r="CR7" s="19">
        <v>283</v>
      </c>
      <c r="CS7" s="19">
        <v>276</v>
      </c>
      <c r="CT7" s="19">
        <v>245</v>
      </c>
      <c r="CU7" s="19">
        <v>168</v>
      </c>
      <c r="CV7" s="19">
        <v>227</v>
      </c>
      <c r="CW7" s="19">
        <v>279</v>
      </c>
      <c r="CX7" s="19">
        <v>222</v>
      </c>
      <c r="CY7" s="19">
        <v>240</v>
      </c>
      <c r="CZ7" s="193">
        <v>170</v>
      </c>
      <c r="DA7" s="16">
        <v>269</v>
      </c>
      <c r="DB7" s="16">
        <v>280</v>
      </c>
      <c r="DC7" s="16">
        <v>218</v>
      </c>
      <c r="DD7" s="16">
        <v>209</v>
      </c>
      <c r="DE7" s="16">
        <v>214</v>
      </c>
      <c r="DF7" s="16">
        <v>247</v>
      </c>
      <c r="DG7" s="16">
        <v>289</v>
      </c>
      <c r="DH7" s="16">
        <v>235</v>
      </c>
      <c r="DI7" s="16">
        <v>252</v>
      </c>
      <c r="DJ7" s="16">
        <v>198</v>
      </c>
      <c r="DK7" s="16">
        <v>199</v>
      </c>
      <c r="DL7" s="16">
        <v>165</v>
      </c>
      <c r="DM7" s="16">
        <v>98</v>
      </c>
      <c r="DN7" s="16">
        <v>105</v>
      </c>
      <c r="DO7" s="16">
        <v>60</v>
      </c>
      <c r="DP7" s="136"/>
      <c r="DQ7" s="136"/>
      <c r="DR7" s="136"/>
      <c r="DS7" s="136"/>
      <c r="DT7" s="136"/>
      <c r="DU7" s="136"/>
      <c r="DV7" s="136"/>
    </row>
    <row r="8" spans="1:126" x14ac:dyDescent="0.35">
      <c r="A8" s="121" t="s">
        <v>0</v>
      </c>
      <c r="B8" s="121" t="s">
        <v>6</v>
      </c>
      <c r="C8" s="121">
        <f t="shared" si="0"/>
        <v>4868</v>
      </c>
      <c r="D8" s="121">
        <f t="shared" si="1"/>
        <v>4271</v>
      </c>
      <c r="E8" s="121">
        <f t="shared" si="2"/>
        <v>3160</v>
      </c>
      <c r="F8" s="121">
        <f t="shared" si="3"/>
        <v>4275</v>
      </c>
      <c r="G8" s="121">
        <f t="shared" si="4"/>
        <v>3823</v>
      </c>
      <c r="H8" s="121">
        <f t="shared" si="5"/>
        <v>2646</v>
      </c>
      <c r="I8" s="125" t="s">
        <v>0</v>
      </c>
      <c r="J8" s="3">
        <v>216</v>
      </c>
      <c r="K8" s="3">
        <v>270</v>
      </c>
      <c r="L8" s="3">
        <v>272</v>
      </c>
      <c r="M8" s="3">
        <v>267</v>
      </c>
      <c r="N8" s="3">
        <v>235</v>
      </c>
      <c r="O8" s="3">
        <v>264</v>
      </c>
      <c r="P8" s="3">
        <v>269</v>
      </c>
      <c r="Q8" s="3">
        <v>217</v>
      </c>
      <c r="R8" s="3">
        <v>287</v>
      </c>
      <c r="S8" s="3">
        <v>174</v>
      </c>
      <c r="T8" s="3">
        <v>247</v>
      </c>
      <c r="U8" s="3">
        <v>289</v>
      </c>
      <c r="V8" s="3">
        <v>237</v>
      </c>
      <c r="W8" s="3">
        <v>260</v>
      </c>
      <c r="X8" s="3">
        <v>190</v>
      </c>
      <c r="Y8" s="3">
        <v>232</v>
      </c>
      <c r="Z8" s="3">
        <v>281</v>
      </c>
      <c r="AA8" s="3">
        <v>233</v>
      </c>
      <c r="AB8" s="3">
        <v>250</v>
      </c>
      <c r="AC8" s="3">
        <v>178</v>
      </c>
      <c r="AD8" s="11">
        <v>187</v>
      </c>
      <c r="AE8" s="11">
        <v>201</v>
      </c>
      <c r="AF8" s="11">
        <v>186</v>
      </c>
      <c r="AG8" s="11">
        <v>202</v>
      </c>
      <c r="AH8" s="11">
        <v>178</v>
      </c>
      <c r="AI8" s="11">
        <v>230</v>
      </c>
      <c r="AJ8" s="11">
        <v>270</v>
      </c>
      <c r="AK8" s="11">
        <v>234</v>
      </c>
      <c r="AL8" s="11">
        <v>250</v>
      </c>
      <c r="AM8" s="11">
        <v>166</v>
      </c>
      <c r="AN8" s="11">
        <v>248</v>
      </c>
      <c r="AO8" s="11">
        <v>229</v>
      </c>
      <c r="AP8" s="11">
        <v>203</v>
      </c>
      <c r="AQ8" s="11">
        <v>194</v>
      </c>
      <c r="AR8" s="11">
        <v>152</v>
      </c>
      <c r="AS8" s="11">
        <v>226</v>
      </c>
      <c r="AT8" s="11">
        <v>274</v>
      </c>
      <c r="AU8" s="11">
        <v>234</v>
      </c>
      <c r="AV8" s="11">
        <v>255</v>
      </c>
      <c r="AW8" s="11">
        <v>152</v>
      </c>
      <c r="AX8" s="13">
        <v>298</v>
      </c>
      <c r="AY8" s="13">
        <v>280</v>
      </c>
      <c r="AZ8" s="13">
        <v>238</v>
      </c>
      <c r="BA8" s="13">
        <v>247</v>
      </c>
      <c r="BB8" s="13">
        <v>213</v>
      </c>
      <c r="BC8" s="13">
        <v>260</v>
      </c>
      <c r="BD8" s="13">
        <v>326</v>
      </c>
      <c r="BE8" s="13">
        <v>241</v>
      </c>
      <c r="BF8" s="13">
        <v>238</v>
      </c>
      <c r="BG8" s="13">
        <v>188</v>
      </c>
      <c r="BH8" s="13">
        <v>202</v>
      </c>
      <c r="BI8" s="13">
        <v>177</v>
      </c>
      <c r="BJ8" s="13">
        <v>128</v>
      </c>
      <c r="BK8" s="13">
        <v>78</v>
      </c>
      <c r="BL8" s="13">
        <v>46</v>
      </c>
      <c r="BM8" s="7">
        <v>228</v>
      </c>
      <c r="BN8" s="7">
        <v>238</v>
      </c>
      <c r="BO8" s="7">
        <v>233</v>
      </c>
      <c r="BP8" s="7">
        <v>217</v>
      </c>
      <c r="BQ8" s="7">
        <v>188</v>
      </c>
      <c r="BR8" s="7">
        <v>189</v>
      </c>
      <c r="BS8" s="7">
        <v>257</v>
      </c>
      <c r="BT8" s="7">
        <v>217</v>
      </c>
      <c r="BU8" s="7">
        <v>232</v>
      </c>
      <c r="BV8" s="7">
        <v>153</v>
      </c>
      <c r="BW8" s="7">
        <v>255</v>
      </c>
      <c r="BX8" s="7">
        <v>249</v>
      </c>
      <c r="BY8" s="7">
        <v>209</v>
      </c>
      <c r="BZ8" s="7">
        <v>215</v>
      </c>
      <c r="CA8" s="7">
        <v>174</v>
      </c>
      <c r="CB8" s="7">
        <v>204</v>
      </c>
      <c r="CC8" s="7">
        <v>209</v>
      </c>
      <c r="CD8" s="7">
        <v>223</v>
      </c>
      <c r="CE8" s="7">
        <v>226</v>
      </c>
      <c r="CF8" s="7">
        <v>159</v>
      </c>
      <c r="CG8" s="19">
        <v>192</v>
      </c>
      <c r="CH8" s="19">
        <v>211</v>
      </c>
      <c r="CI8" s="19">
        <v>150</v>
      </c>
      <c r="CJ8" s="19">
        <v>171</v>
      </c>
      <c r="CK8" s="19">
        <v>130</v>
      </c>
      <c r="CL8" s="19">
        <v>192</v>
      </c>
      <c r="CM8" s="19">
        <v>227</v>
      </c>
      <c r="CN8" s="19">
        <v>190</v>
      </c>
      <c r="CO8" s="19">
        <v>201</v>
      </c>
      <c r="CP8" s="19">
        <v>139</v>
      </c>
      <c r="CQ8" s="19">
        <v>205</v>
      </c>
      <c r="CR8" s="19">
        <v>263</v>
      </c>
      <c r="CS8" s="19">
        <v>225</v>
      </c>
      <c r="CT8" s="19">
        <v>188</v>
      </c>
      <c r="CU8" s="19">
        <v>133</v>
      </c>
      <c r="CV8" s="19">
        <v>216</v>
      </c>
      <c r="CW8" s="19">
        <v>257</v>
      </c>
      <c r="CX8" s="19">
        <v>194</v>
      </c>
      <c r="CY8" s="19">
        <v>206</v>
      </c>
      <c r="CZ8" s="193">
        <v>133</v>
      </c>
      <c r="DA8" s="16">
        <v>253</v>
      </c>
      <c r="DB8" s="16">
        <v>261</v>
      </c>
      <c r="DC8" s="16">
        <v>189</v>
      </c>
      <c r="DD8" s="16">
        <v>220</v>
      </c>
      <c r="DE8" s="16">
        <v>166</v>
      </c>
      <c r="DF8" s="16">
        <v>234</v>
      </c>
      <c r="DG8" s="16">
        <v>252</v>
      </c>
      <c r="DH8" s="16">
        <v>199</v>
      </c>
      <c r="DI8" s="16">
        <v>218</v>
      </c>
      <c r="DJ8" s="16">
        <v>138</v>
      </c>
      <c r="DK8" s="16">
        <v>161</v>
      </c>
      <c r="DL8" s="16">
        <v>141</v>
      </c>
      <c r="DM8" s="16">
        <v>98</v>
      </c>
      <c r="DN8" s="16">
        <v>69</v>
      </c>
      <c r="DO8" s="16">
        <v>47</v>
      </c>
      <c r="DP8" s="136"/>
      <c r="DQ8" s="136"/>
      <c r="DR8" s="136"/>
      <c r="DS8" s="136"/>
      <c r="DT8" s="136"/>
      <c r="DU8" s="136"/>
      <c r="DV8" s="136"/>
    </row>
    <row r="9" spans="1:126" x14ac:dyDescent="0.35">
      <c r="A9" s="121" t="s">
        <v>0</v>
      </c>
      <c r="B9" s="121" t="s">
        <v>7</v>
      </c>
      <c r="C9" s="121">
        <f t="shared" si="0"/>
        <v>4455</v>
      </c>
      <c r="D9" s="121">
        <f t="shared" si="1"/>
        <v>3988</v>
      </c>
      <c r="E9" s="121">
        <f t="shared" si="2"/>
        <v>2727</v>
      </c>
      <c r="F9" s="121">
        <f t="shared" si="3"/>
        <v>4568</v>
      </c>
      <c r="G9" s="121">
        <f t="shared" si="4"/>
        <v>4122</v>
      </c>
      <c r="H9" s="121">
        <f t="shared" si="5"/>
        <v>2823</v>
      </c>
      <c r="I9" s="125" t="s">
        <v>0</v>
      </c>
      <c r="J9" s="3">
        <v>224</v>
      </c>
      <c r="K9" s="3">
        <v>256</v>
      </c>
      <c r="L9" s="3">
        <v>251</v>
      </c>
      <c r="M9" s="3">
        <v>220</v>
      </c>
      <c r="N9" s="3">
        <v>206</v>
      </c>
      <c r="O9" s="3">
        <v>238</v>
      </c>
      <c r="P9" s="3">
        <v>264</v>
      </c>
      <c r="Q9" s="3">
        <v>239</v>
      </c>
      <c r="R9" s="3">
        <v>202</v>
      </c>
      <c r="S9" s="3">
        <v>137</v>
      </c>
      <c r="T9" s="3">
        <v>239</v>
      </c>
      <c r="U9" s="3">
        <v>264</v>
      </c>
      <c r="V9" s="3">
        <v>210</v>
      </c>
      <c r="W9" s="3">
        <v>241</v>
      </c>
      <c r="X9" s="3">
        <v>165</v>
      </c>
      <c r="Y9" s="3">
        <v>216</v>
      </c>
      <c r="Z9" s="3">
        <v>246</v>
      </c>
      <c r="AA9" s="3">
        <v>210</v>
      </c>
      <c r="AB9" s="3">
        <v>235</v>
      </c>
      <c r="AC9" s="3">
        <v>192</v>
      </c>
      <c r="AD9" s="11">
        <v>189</v>
      </c>
      <c r="AE9" s="11">
        <v>190</v>
      </c>
      <c r="AF9" s="11">
        <v>158</v>
      </c>
      <c r="AG9" s="11">
        <v>192</v>
      </c>
      <c r="AH9" s="11">
        <v>173</v>
      </c>
      <c r="AI9" s="11">
        <v>230</v>
      </c>
      <c r="AJ9" s="11">
        <v>254</v>
      </c>
      <c r="AK9" s="11">
        <v>209</v>
      </c>
      <c r="AL9" s="11">
        <v>242</v>
      </c>
      <c r="AM9" s="11">
        <v>122</v>
      </c>
      <c r="AN9" s="11">
        <v>233</v>
      </c>
      <c r="AO9" s="11">
        <v>187</v>
      </c>
      <c r="AP9" s="11">
        <v>179</v>
      </c>
      <c r="AQ9" s="11">
        <v>186</v>
      </c>
      <c r="AR9" s="11">
        <v>139</v>
      </c>
      <c r="AS9" s="11">
        <v>222</v>
      </c>
      <c r="AT9" s="11">
        <v>260</v>
      </c>
      <c r="AU9" s="11">
        <v>239</v>
      </c>
      <c r="AV9" s="11">
        <v>242</v>
      </c>
      <c r="AW9" s="11">
        <v>142</v>
      </c>
      <c r="AX9" s="13">
        <v>263</v>
      </c>
      <c r="AY9" s="13">
        <v>299</v>
      </c>
      <c r="AZ9" s="13">
        <v>186</v>
      </c>
      <c r="BA9" s="13">
        <v>235</v>
      </c>
      <c r="BB9" s="13">
        <v>172</v>
      </c>
      <c r="BC9" s="13">
        <v>224</v>
      </c>
      <c r="BD9" s="13">
        <v>273</v>
      </c>
      <c r="BE9" s="13">
        <v>210</v>
      </c>
      <c r="BF9" s="13">
        <v>248</v>
      </c>
      <c r="BG9" s="13">
        <v>142</v>
      </c>
      <c r="BH9" s="13">
        <v>166</v>
      </c>
      <c r="BI9" s="13">
        <v>127</v>
      </c>
      <c r="BJ9" s="13">
        <v>88</v>
      </c>
      <c r="BK9" s="13">
        <v>63</v>
      </c>
      <c r="BL9" s="13">
        <v>31</v>
      </c>
      <c r="BM9" s="7">
        <v>213</v>
      </c>
      <c r="BN9" s="7">
        <v>238</v>
      </c>
      <c r="BO9" s="7">
        <v>249</v>
      </c>
      <c r="BP9" s="7">
        <v>263</v>
      </c>
      <c r="BQ9" s="7">
        <v>214</v>
      </c>
      <c r="BR9" s="7">
        <v>220</v>
      </c>
      <c r="BS9" s="7">
        <v>263</v>
      </c>
      <c r="BT9" s="7">
        <v>232</v>
      </c>
      <c r="BU9" s="7">
        <v>252</v>
      </c>
      <c r="BV9" s="7">
        <v>187</v>
      </c>
      <c r="BW9" s="7">
        <v>240</v>
      </c>
      <c r="BX9" s="7">
        <v>257</v>
      </c>
      <c r="BY9" s="7">
        <v>213</v>
      </c>
      <c r="BZ9" s="7">
        <v>222</v>
      </c>
      <c r="CA9" s="7">
        <v>171</v>
      </c>
      <c r="CB9" s="7">
        <v>240</v>
      </c>
      <c r="CC9" s="7">
        <v>231</v>
      </c>
      <c r="CD9" s="7">
        <v>247</v>
      </c>
      <c r="CE9" s="7">
        <v>248</v>
      </c>
      <c r="CF9" s="7">
        <v>168</v>
      </c>
      <c r="CG9" s="19">
        <v>231</v>
      </c>
      <c r="CH9" s="19">
        <v>231</v>
      </c>
      <c r="CI9" s="19">
        <v>165</v>
      </c>
      <c r="CJ9" s="19">
        <v>199</v>
      </c>
      <c r="CK9" s="19">
        <v>164</v>
      </c>
      <c r="CL9" s="19">
        <v>190</v>
      </c>
      <c r="CM9" s="19">
        <v>261</v>
      </c>
      <c r="CN9" s="19">
        <v>210</v>
      </c>
      <c r="CO9" s="19">
        <v>227</v>
      </c>
      <c r="CP9" s="19">
        <v>121</v>
      </c>
      <c r="CQ9" s="19">
        <v>200</v>
      </c>
      <c r="CR9" s="19">
        <v>244</v>
      </c>
      <c r="CS9" s="19">
        <v>213</v>
      </c>
      <c r="CT9" s="19">
        <v>213</v>
      </c>
      <c r="CU9" s="19">
        <v>165</v>
      </c>
      <c r="CV9" s="19">
        <v>228</v>
      </c>
      <c r="CW9" s="19">
        <v>264</v>
      </c>
      <c r="CX9" s="19">
        <v>222</v>
      </c>
      <c r="CY9" s="19">
        <v>198</v>
      </c>
      <c r="CZ9" s="193">
        <v>176</v>
      </c>
      <c r="DA9" s="16">
        <v>242</v>
      </c>
      <c r="DB9" s="16">
        <v>237</v>
      </c>
      <c r="DC9" s="16">
        <v>196</v>
      </c>
      <c r="DD9" s="16">
        <v>263</v>
      </c>
      <c r="DE9" s="16">
        <v>188</v>
      </c>
      <c r="DF9" s="16">
        <v>246</v>
      </c>
      <c r="DG9" s="16">
        <v>257</v>
      </c>
      <c r="DH9" s="16">
        <v>209</v>
      </c>
      <c r="DI9" s="16">
        <v>225</v>
      </c>
      <c r="DJ9" s="16">
        <v>178</v>
      </c>
      <c r="DK9" s="16">
        <v>189</v>
      </c>
      <c r="DL9" s="16">
        <v>143</v>
      </c>
      <c r="DM9" s="16">
        <v>101</v>
      </c>
      <c r="DN9" s="16">
        <v>90</v>
      </c>
      <c r="DO9" s="16">
        <v>59</v>
      </c>
      <c r="DP9" s="136"/>
      <c r="DQ9" s="136"/>
      <c r="DR9" s="136"/>
      <c r="DS9" s="136"/>
      <c r="DT9" s="136"/>
      <c r="DU9" s="136"/>
      <c r="DV9" s="136"/>
    </row>
    <row r="10" spans="1:126" x14ac:dyDescent="0.35">
      <c r="A10" s="121" t="s">
        <v>47</v>
      </c>
      <c r="B10" s="121" t="s">
        <v>8</v>
      </c>
      <c r="C10" s="121">
        <f t="shared" si="0"/>
        <v>7003</v>
      </c>
      <c r="D10" s="121">
        <f t="shared" si="1"/>
        <v>6603</v>
      </c>
      <c r="E10" s="121">
        <f t="shared" si="2"/>
        <v>4388</v>
      </c>
      <c r="F10" s="121">
        <f t="shared" si="3"/>
        <v>9075</v>
      </c>
      <c r="G10" s="121">
        <f t="shared" si="4"/>
        <v>8342</v>
      </c>
      <c r="H10" s="121">
        <f t="shared" si="5"/>
        <v>5827</v>
      </c>
      <c r="I10" s="125" t="s">
        <v>47</v>
      </c>
      <c r="J10" s="3">
        <v>356</v>
      </c>
      <c r="K10" s="3">
        <v>346</v>
      </c>
      <c r="L10" s="3">
        <v>399</v>
      </c>
      <c r="M10" s="3">
        <v>382</v>
      </c>
      <c r="N10" s="3">
        <v>286</v>
      </c>
      <c r="O10" s="3">
        <v>449</v>
      </c>
      <c r="P10" s="3">
        <v>462</v>
      </c>
      <c r="Q10" s="3">
        <v>361</v>
      </c>
      <c r="R10" s="3">
        <v>392</v>
      </c>
      <c r="S10" s="3">
        <v>284</v>
      </c>
      <c r="T10" s="3">
        <v>386</v>
      </c>
      <c r="U10" s="3">
        <v>394</v>
      </c>
      <c r="V10" s="3">
        <v>374</v>
      </c>
      <c r="W10" s="3">
        <v>362</v>
      </c>
      <c r="X10" s="3">
        <v>249</v>
      </c>
      <c r="Y10" s="3">
        <v>342</v>
      </c>
      <c r="Z10" s="3">
        <v>330</v>
      </c>
      <c r="AA10" s="3">
        <v>330</v>
      </c>
      <c r="AB10" s="3">
        <v>291</v>
      </c>
      <c r="AC10" s="3">
        <v>228</v>
      </c>
      <c r="AD10" s="11">
        <v>340</v>
      </c>
      <c r="AE10" s="11">
        <v>366</v>
      </c>
      <c r="AF10" s="11">
        <v>333</v>
      </c>
      <c r="AG10" s="11">
        <v>306</v>
      </c>
      <c r="AH10" s="11">
        <v>265</v>
      </c>
      <c r="AI10" s="11">
        <v>335</v>
      </c>
      <c r="AJ10" s="11">
        <v>402</v>
      </c>
      <c r="AK10" s="11">
        <v>356</v>
      </c>
      <c r="AL10" s="11">
        <v>349</v>
      </c>
      <c r="AM10" s="11">
        <v>257</v>
      </c>
      <c r="AN10" s="11">
        <v>323</v>
      </c>
      <c r="AO10" s="11">
        <v>328</v>
      </c>
      <c r="AP10" s="11">
        <v>315</v>
      </c>
      <c r="AQ10" s="11">
        <v>338</v>
      </c>
      <c r="AR10" s="11">
        <v>226</v>
      </c>
      <c r="AS10" s="11">
        <v>374</v>
      </c>
      <c r="AT10" s="11">
        <v>416</v>
      </c>
      <c r="AU10" s="11">
        <v>386</v>
      </c>
      <c r="AV10" s="11">
        <v>341</v>
      </c>
      <c r="AW10" s="11">
        <v>247</v>
      </c>
      <c r="AX10" s="13">
        <v>383</v>
      </c>
      <c r="AY10" s="13">
        <v>420</v>
      </c>
      <c r="AZ10" s="13">
        <v>342</v>
      </c>
      <c r="BA10" s="13">
        <v>374</v>
      </c>
      <c r="BB10" s="13">
        <v>261</v>
      </c>
      <c r="BC10" s="13">
        <v>378</v>
      </c>
      <c r="BD10" s="13">
        <v>393</v>
      </c>
      <c r="BE10" s="13">
        <v>312</v>
      </c>
      <c r="BF10" s="13">
        <v>359</v>
      </c>
      <c r="BG10" s="13">
        <v>290</v>
      </c>
      <c r="BH10" s="13">
        <v>265</v>
      </c>
      <c r="BI10" s="13">
        <v>245</v>
      </c>
      <c r="BJ10" s="13">
        <v>161</v>
      </c>
      <c r="BK10" s="13">
        <v>115</v>
      </c>
      <c r="BL10" s="13">
        <v>90</v>
      </c>
      <c r="BM10" s="7">
        <v>459</v>
      </c>
      <c r="BN10" s="7">
        <v>464</v>
      </c>
      <c r="BO10" s="7">
        <v>487</v>
      </c>
      <c r="BP10" s="7">
        <v>490</v>
      </c>
      <c r="BQ10" s="7">
        <v>400</v>
      </c>
      <c r="BR10" s="7">
        <v>445</v>
      </c>
      <c r="BS10" s="7">
        <v>553</v>
      </c>
      <c r="BT10" s="7">
        <v>447</v>
      </c>
      <c r="BU10" s="7">
        <v>517</v>
      </c>
      <c r="BV10" s="7">
        <v>409</v>
      </c>
      <c r="BW10" s="7">
        <v>440</v>
      </c>
      <c r="BX10" s="7">
        <v>542</v>
      </c>
      <c r="BY10" s="7">
        <v>459</v>
      </c>
      <c r="BZ10" s="7">
        <v>470</v>
      </c>
      <c r="CA10" s="7">
        <v>367</v>
      </c>
      <c r="CB10" s="7">
        <v>454</v>
      </c>
      <c r="CC10" s="7">
        <v>479</v>
      </c>
      <c r="CD10" s="7">
        <v>404</v>
      </c>
      <c r="CE10" s="7">
        <v>452</v>
      </c>
      <c r="CF10" s="7">
        <v>337</v>
      </c>
      <c r="CG10" s="19">
        <v>464</v>
      </c>
      <c r="CH10" s="19">
        <v>487</v>
      </c>
      <c r="CI10" s="19">
        <v>439</v>
      </c>
      <c r="CJ10" s="19">
        <v>381</v>
      </c>
      <c r="CK10" s="19">
        <v>346</v>
      </c>
      <c r="CL10" s="19">
        <v>413</v>
      </c>
      <c r="CM10" s="19">
        <v>496</v>
      </c>
      <c r="CN10" s="19">
        <v>437</v>
      </c>
      <c r="CO10" s="19">
        <v>411</v>
      </c>
      <c r="CP10" s="19">
        <v>339</v>
      </c>
      <c r="CQ10" s="19">
        <v>421</v>
      </c>
      <c r="CR10" s="19">
        <v>446</v>
      </c>
      <c r="CS10" s="19">
        <v>419</v>
      </c>
      <c r="CT10" s="19">
        <v>384</v>
      </c>
      <c r="CU10" s="19">
        <v>296</v>
      </c>
      <c r="CV10" s="19">
        <v>432</v>
      </c>
      <c r="CW10" s="19">
        <v>529</v>
      </c>
      <c r="CX10" s="19">
        <v>412</v>
      </c>
      <c r="CY10" s="19">
        <v>461</v>
      </c>
      <c r="CZ10" s="193">
        <v>329</v>
      </c>
      <c r="DA10" s="16">
        <v>463</v>
      </c>
      <c r="DB10" s="16">
        <v>530</v>
      </c>
      <c r="DC10" s="16">
        <v>484</v>
      </c>
      <c r="DD10" s="16">
        <v>487</v>
      </c>
      <c r="DE10" s="16">
        <v>343</v>
      </c>
      <c r="DF10" s="16">
        <v>457</v>
      </c>
      <c r="DG10" s="16">
        <v>511</v>
      </c>
      <c r="DH10" s="16">
        <v>448</v>
      </c>
      <c r="DI10" s="16">
        <v>421</v>
      </c>
      <c r="DJ10" s="16">
        <v>365</v>
      </c>
      <c r="DK10" s="16">
        <v>376</v>
      </c>
      <c r="DL10" s="16">
        <v>334</v>
      </c>
      <c r="DM10" s="16">
        <v>268</v>
      </c>
      <c r="DN10" s="16">
        <v>190</v>
      </c>
      <c r="DO10" s="16">
        <v>150</v>
      </c>
      <c r="DP10" s="136"/>
      <c r="DQ10" s="136"/>
      <c r="DR10" s="136"/>
      <c r="DS10" s="136"/>
      <c r="DT10" s="136"/>
      <c r="DU10" s="136"/>
      <c r="DV10" s="136"/>
    </row>
    <row r="11" spans="1:126" x14ac:dyDescent="0.35">
      <c r="A11" s="121" t="s">
        <v>47</v>
      </c>
      <c r="B11" s="121" t="s">
        <v>9</v>
      </c>
      <c r="C11" s="121">
        <f t="shared" si="0"/>
        <v>8063</v>
      </c>
      <c r="D11" s="121">
        <f t="shared" si="1"/>
        <v>7161</v>
      </c>
      <c r="E11" s="121">
        <f t="shared" si="2"/>
        <v>4963</v>
      </c>
      <c r="F11" s="121">
        <f t="shared" si="3"/>
        <v>4144</v>
      </c>
      <c r="G11" s="121">
        <f t="shared" si="4"/>
        <v>3965</v>
      </c>
      <c r="H11" s="121">
        <f t="shared" si="5"/>
        <v>2773</v>
      </c>
      <c r="I11" s="125" t="s">
        <v>47</v>
      </c>
      <c r="J11" s="3">
        <v>431</v>
      </c>
      <c r="K11" s="3">
        <v>437</v>
      </c>
      <c r="L11" s="3">
        <v>423</v>
      </c>
      <c r="M11" s="3">
        <v>408</v>
      </c>
      <c r="N11" s="3">
        <v>323</v>
      </c>
      <c r="O11" s="3">
        <v>508</v>
      </c>
      <c r="P11" s="3">
        <v>481</v>
      </c>
      <c r="Q11" s="3">
        <v>389</v>
      </c>
      <c r="R11" s="3">
        <v>397</v>
      </c>
      <c r="S11" s="3">
        <v>325</v>
      </c>
      <c r="T11" s="3">
        <v>445</v>
      </c>
      <c r="U11" s="3">
        <v>501</v>
      </c>
      <c r="V11" s="3">
        <v>427</v>
      </c>
      <c r="W11" s="3">
        <v>418</v>
      </c>
      <c r="X11" s="3">
        <v>312</v>
      </c>
      <c r="Y11" s="3">
        <v>399</v>
      </c>
      <c r="Z11" s="3">
        <v>409</v>
      </c>
      <c r="AA11" s="3">
        <v>371</v>
      </c>
      <c r="AB11" s="3">
        <v>350</v>
      </c>
      <c r="AC11" s="3">
        <v>309</v>
      </c>
      <c r="AD11" s="11">
        <v>408</v>
      </c>
      <c r="AE11" s="11">
        <v>424</v>
      </c>
      <c r="AF11" s="11">
        <v>403</v>
      </c>
      <c r="AG11" s="11">
        <v>342</v>
      </c>
      <c r="AH11" s="11">
        <v>267</v>
      </c>
      <c r="AI11" s="11">
        <v>323</v>
      </c>
      <c r="AJ11" s="11">
        <v>422</v>
      </c>
      <c r="AK11" s="11">
        <v>433</v>
      </c>
      <c r="AL11" s="11">
        <v>385</v>
      </c>
      <c r="AM11" s="11">
        <v>295</v>
      </c>
      <c r="AN11" s="11">
        <v>350</v>
      </c>
      <c r="AO11" s="11">
        <v>374</v>
      </c>
      <c r="AP11" s="11">
        <v>343</v>
      </c>
      <c r="AQ11" s="11">
        <v>334</v>
      </c>
      <c r="AR11" s="11">
        <v>228</v>
      </c>
      <c r="AS11" s="11">
        <v>350</v>
      </c>
      <c r="AT11" s="11">
        <v>452</v>
      </c>
      <c r="AU11" s="11">
        <v>346</v>
      </c>
      <c r="AV11" s="11">
        <v>421</v>
      </c>
      <c r="AW11" s="11">
        <v>261</v>
      </c>
      <c r="AX11" s="13">
        <v>402</v>
      </c>
      <c r="AY11" s="13">
        <v>497</v>
      </c>
      <c r="AZ11" s="13">
        <v>386</v>
      </c>
      <c r="BA11" s="13">
        <v>395</v>
      </c>
      <c r="BB11" s="13">
        <v>308</v>
      </c>
      <c r="BC11" s="13">
        <v>414</v>
      </c>
      <c r="BD11" s="13">
        <v>442</v>
      </c>
      <c r="BE11" s="13">
        <v>407</v>
      </c>
      <c r="BF11" s="13">
        <v>433</v>
      </c>
      <c r="BG11" s="13">
        <v>273</v>
      </c>
      <c r="BH11" s="13">
        <v>313</v>
      </c>
      <c r="BI11" s="13">
        <v>270</v>
      </c>
      <c r="BJ11" s="13">
        <v>169</v>
      </c>
      <c r="BK11" s="13">
        <v>151</v>
      </c>
      <c r="BL11" s="13">
        <v>103</v>
      </c>
      <c r="BM11" s="7">
        <v>232</v>
      </c>
      <c r="BN11" s="7">
        <v>218</v>
      </c>
      <c r="BO11" s="7">
        <v>212</v>
      </c>
      <c r="BP11" s="7">
        <v>232</v>
      </c>
      <c r="BQ11" s="7">
        <v>172</v>
      </c>
      <c r="BR11" s="7">
        <v>204</v>
      </c>
      <c r="BS11" s="7">
        <v>264</v>
      </c>
      <c r="BT11" s="7">
        <v>213</v>
      </c>
      <c r="BU11" s="7">
        <v>230</v>
      </c>
      <c r="BV11" s="7">
        <v>163</v>
      </c>
      <c r="BW11" s="7">
        <v>229</v>
      </c>
      <c r="BX11" s="7">
        <v>253</v>
      </c>
      <c r="BY11" s="7">
        <v>211</v>
      </c>
      <c r="BZ11" s="7">
        <v>238</v>
      </c>
      <c r="CA11" s="7">
        <v>136</v>
      </c>
      <c r="CB11" s="7">
        <v>174</v>
      </c>
      <c r="CC11" s="7">
        <v>234</v>
      </c>
      <c r="CD11" s="7">
        <v>175</v>
      </c>
      <c r="CE11" s="7">
        <v>203</v>
      </c>
      <c r="CF11" s="7">
        <v>151</v>
      </c>
      <c r="CG11" s="19">
        <v>192</v>
      </c>
      <c r="CH11" s="19">
        <v>209</v>
      </c>
      <c r="CI11" s="19">
        <v>204</v>
      </c>
      <c r="CJ11" s="19">
        <v>222</v>
      </c>
      <c r="CK11" s="19">
        <v>173</v>
      </c>
      <c r="CL11" s="19">
        <v>180</v>
      </c>
      <c r="CM11" s="19">
        <v>256</v>
      </c>
      <c r="CN11" s="19">
        <v>222</v>
      </c>
      <c r="CO11" s="19">
        <v>229</v>
      </c>
      <c r="CP11" s="19">
        <v>135</v>
      </c>
      <c r="CQ11" s="19">
        <v>185</v>
      </c>
      <c r="CR11" s="19">
        <v>212</v>
      </c>
      <c r="CS11" s="19">
        <v>202</v>
      </c>
      <c r="CT11" s="19">
        <v>196</v>
      </c>
      <c r="CU11" s="19">
        <v>132</v>
      </c>
      <c r="CV11" s="19">
        <v>188</v>
      </c>
      <c r="CW11" s="19">
        <v>252</v>
      </c>
      <c r="CX11" s="19">
        <v>222</v>
      </c>
      <c r="CY11" s="19">
        <v>213</v>
      </c>
      <c r="CZ11" s="193">
        <v>141</v>
      </c>
      <c r="DA11" s="16">
        <v>226</v>
      </c>
      <c r="DB11" s="16">
        <v>283</v>
      </c>
      <c r="DC11" s="16">
        <v>208</v>
      </c>
      <c r="DD11" s="16">
        <v>245</v>
      </c>
      <c r="DE11" s="16">
        <v>145</v>
      </c>
      <c r="DF11" s="16">
        <v>219</v>
      </c>
      <c r="DG11" s="16">
        <v>234</v>
      </c>
      <c r="DH11" s="16">
        <v>197</v>
      </c>
      <c r="DI11" s="16">
        <v>212</v>
      </c>
      <c r="DJ11" s="16">
        <v>173</v>
      </c>
      <c r="DK11" s="16">
        <v>179</v>
      </c>
      <c r="DL11" s="16">
        <v>164</v>
      </c>
      <c r="DM11" s="16">
        <v>122</v>
      </c>
      <c r="DN11" s="16">
        <v>92</v>
      </c>
      <c r="DO11" s="16">
        <v>74</v>
      </c>
      <c r="DP11" s="136"/>
      <c r="DQ11" s="136"/>
      <c r="DR11" s="136"/>
      <c r="DS11" s="136"/>
      <c r="DT11" s="136"/>
      <c r="DU11" s="136"/>
      <c r="DV11" s="136"/>
    </row>
    <row r="12" spans="1:126" x14ac:dyDescent="0.35">
      <c r="A12" s="121" t="s">
        <v>47</v>
      </c>
      <c r="B12" s="121" t="s">
        <v>10</v>
      </c>
      <c r="C12" s="121">
        <f t="shared" si="0"/>
        <v>4426</v>
      </c>
      <c r="D12" s="121">
        <f t="shared" si="1"/>
        <v>3913</v>
      </c>
      <c r="E12" s="121">
        <f t="shared" si="2"/>
        <v>2399</v>
      </c>
      <c r="F12" s="121">
        <f t="shared" si="3"/>
        <v>4036</v>
      </c>
      <c r="G12" s="121">
        <f t="shared" si="4"/>
        <v>3848</v>
      </c>
      <c r="H12" s="121">
        <f t="shared" si="5"/>
        <v>2391</v>
      </c>
      <c r="I12" s="125" t="s">
        <v>47</v>
      </c>
      <c r="J12" s="3">
        <v>216</v>
      </c>
      <c r="K12" s="3">
        <v>234</v>
      </c>
      <c r="L12" s="3">
        <v>217</v>
      </c>
      <c r="M12" s="3">
        <v>232</v>
      </c>
      <c r="N12" s="3">
        <v>184</v>
      </c>
      <c r="O12" s="3">
        <v>283</v>
      </c>
      <c r="P12" s="3">
        <v>252</v>
      </c>
      <c r="Q12" s="3">
        <v>252</v>
      </c>
      <c r="R12" s="3">
        <v>247</v>
      </c>
      <c r="S12" s="3">
        <v>176</v>
      </c>
      <c r="T12" s="3">
        <v>277</v>
      </c>
      <c r="U12" s="3">
        <v>261</v>
      </c>
      <c r="V12" s="3">
        <v>197</v>
      </c>
      <c r="W12" s="3">
        <v>229</v>
      </c>
      <c r="X12" s="3">
        <v>155</v>
      </c>
      <c r="Y12" s="3">
        <v>268</v>
      </c>
      <c r="Z12" s="3">
        <v>207</v>
      </c>
      <c r="AA12" s="3">
        <v>186</v>
      </c>
      <c r="AB12" s="3">
        <v>186</v>
      </c>
      <c r="AC12" s="3">
        <v>167</v>
      </c>
      <c r="AD12" s="11">
        <v>211</v>
      </c>
      <c r="AE12" s="11">
        <v>233</v>
      </c>
      <c r="AF12" s="11">
        <v>188</v>
      </c>
      <c r="AG12" s="11">
        <v>204</v>
      </c>
      <c r="AH12" s="11">
        <v>168</v>
      </c>
      <c r="AI12" s="11">
        <v>196</v>
      </c>
      <c r="AJ12" s="11">
        <v>249</v>
      </c>
      <c r="AK12" s="11">
        <v>170</v>
      </c>
      <c r="AL12" s="11">
        <v>208</v>
      </c>
      <c r="AM12" s="11">
        <v>133</v>
      </c>
      <c r="AN12" s="11">
        <v>195</v>
      </c>
      <c r="AO12" s="11">
        <v>215</v>
      </c>
      <c r="AP12" s="11">
        <v>198</v>
      </c>
      <c r="AQ12" s="11">
        <v>215</v>
      </c>
      <c r="AR12" s="11">
        <v>115</v>
      </c>
      <c r="AS12" s="11">
        <v>213</v>
      </c>
      <c r="AT12" s="11">
        <v>247</v>
      </c>
      <c r="AU12" s="11">
        <v>215</v>
      </c>
      <c r="AV12" s="11">
        <v>220</v>
      </c>
      <c r="AW12" s="11">
        <v>120</v>
      </c>
      <c r="AX12" s="13">
        <v>238</v>
      </c>
      <c r="AY12" s="13">
        <v>261</v>
      </c>
      <c r="AZ12" s="13">
        <v>205</v>
      </c>
      <c r="BA12" s="13">
        <v>207</v>
      </c>
      <c r="BB12" s="13">
        <v>141</v>
      </c>
      <c r="BC12" s="13">
        <v>211</v>
      </c>
      <c r="BD12" s="13">
        <v>208</v>
      </c>
      <c r="BE12" s="13">
        <v>198</v>
      </c>
      <c r="BF12" s="13">
        <v>173</v>
      </c>
      <c r="BG12" s="13">
        <v>151</v>
      </c>
      <c r="BH12" s="13">
        <v>133</v>
      </c>
      <c r="BI12" s="13">
        <v>101</v>
      </c>
      <c r="BJ12" s="13">
        <v>83</v>
      </c>
      <c r="BK12" s="13">
        <v>44</v>
      </c>
      <c r="BL12" s="13">
        <v>45</v>
      </c>
      <c r="BM12" s="7">
        <v>188</v>
      </c>
      <c r="BN12" s="7">
        <v>225</v>
      </c>
      <c r="BO12" s="7">
        <v>207</v>
      </c>
      <c r="BP12" s="7">
        <v>213</v>
      </c>
      <c r="BQ12" s="7">
        <v>143</v>
      </c>
      <c r="BR12" s="7">
        <v>198</v>
      </c>
      <c r="BS12" s="7">
        <v>248</v>
      </c>
      <c r="BT12" s="7">
        <v>220</v>
      </c>
      <c r="BU12" s="7">
        <v>228</v>
      </c>
      <c r="BV12" s="7">
        <v>144</v>
      </c>
      <c r="BW12" s="7">
        <v>260</v>
      </c>
      <c r="BX12" s="7">
        <v>269</v>
      </c>
      <c r="BY12" s="7">
        <v>222</v>
      </c>
      <c r="BZ12" s="7">
        <v>189</v>
      </c>
      <c r="CA12" s="7">
        <v>142</v>
      </c>
      <c r="CB12" s="7">
        <v>199</v>
      </c>
      <c r="CC12" s="7">
        <v>229</v>
      </c>
      <c r="CD12" s="7">
        <v>202</v>
      </c>
      <c r="CE12" s="7">
        <v>180</v>
      </c>
      <c r="CF12" s="7">
        <v>130</v>
      </c>
      <c r="CG12" s="19">
        <v>201</v>
      </c>
      <c r="CH12" s="19">
        <v>240</v>
      </c>
      <c r="CI12" s="19">
        <v>197</v>
      </c>
      <c r="CJ12" s="19">
        <v>192</v>
      </c>
      <c r="CK12" s="19">
        <v>175</v>
      </c>
      <c r="CL12" s="19">
        <v>192</v>
      </c>
      <c r="CM12" s="19">
        <v>254</v>
      </c>
      <c r="CN12" s="19">
        <v>191</v>
      </c>
      <c r="CO12" s="19">
        <v>211</v>
      </c>
      <c r="CP12" s="19">
        <v>132</v>
      </c>
      <c r="CQ12" s="19">
        <v>183</v>
      </c>
      <c r="CR12" s="19">
        <v>189</v>
      </c>
      <c r="CS12" s="19">
        <v>217</v>
      </c>
      <c r="CT12" s="19">
        <v>192</v>
      </c>
      <c r="CU12" s="19">
        <v>120</v>
      </c>
      <c r="CV12" s="19">
        <v>174</v>
      </c>
      <c r="CW12" s="19">
        <v>231</v>
      </c>
      <c r="CX12" s="19">
        <v>213</v>
      </c>
      <c r="CY12" s="19">
        <v>213</v>
      </c>
      <c r="CZ12" s="193">
        <v>131</v>
      </c>
      <c r="DA12" s="16">
        <v>207</v>
      </c>
      <c r="DB12" s="16">
        <v>233</v>
      </c>
      <c r="DC12" s="16">
        <v>188</v>
      </c>
      <c r="DD12" s="16">
        <v>241</v>
      </c>
      <c r="DE12" s="16">
        <v>152</v>
      </c>
      <c r="DF12" s="16">
        <v>209</v>
      </c>
      <c r="DG12" s="16">
        <v>218</v>
      </c>
      <c r="DH12" s="16">
        <v>170</v>
      </c>
      <c r="DI12" s="16">
        <v>216</v>
      </c>
      <c r="DJ12" s="16">
        <v>140</v>
      </c>
      <c r="DK12" s="16">
        <v>150</v>
      </c>
      <c r="DL12" s="16">
        <v>111</v>
      </c>
      <c r="DM12" s="16">
        <v>75</v>
      </c>
      <c r="DN12" s="16">
        <v>51</v>
      </c>
      <c r="DO12" s="16">
        <v>30</v>
      </c>
      <c r="DP12" s="136"/>
      <c r="DQ12" s="136"/>
      <c r="DR12" s="136"/>
      <c r="DS12" s="136"/>
      <c r="DT12" s="136"/>
      <c r="DU12" s="136"/>
      <c r="DV12" s="136"/>
    </row>
    <row r="13" spans="1:126" x14ac:dyDescent="0.35">
      <c r="A13" s="121" t="s">
        <v>47</v>
      </c>
      <c r="B13" s="121" t="s">
        <v>11</v>
      </c>
      <c r="C13" s="121">
        <f t="shared" si="0"/>
        <v>2014</v>
      </c>
      <c r="D13" s="121">
        <f t="shared" si="1"/>
        <v>1847</v>
      </c>
      <c r="E13" s="121">
        <f t="shared" si="2"/>
        <v>1088</v>
      </c>
      <c r="F13" s="121">
        <f t="shared" si="3"/>
        <v>3183</v>
      </c>
      <c r="G13" s="121">
        <f t="shared" si="4"/>
        <v>3262</v>
      </c>
      <c r="H13" s="121">
        <f t="shared" si="5"/>
        <v>1979</v>
      </c>
      <c r="I13" s="125" t="s">
        <v>47</v>
      </c>
      <c r="J13" s="3">
        <v>93</v>
      </c>
      <c r="K13" s="3">
        <v>93</v>
      </c>
      <c r="L13" s="3">
        <v>96</v>
      </c>
      <c r="M13" s="3">
        <v>113</v>
      </c>
      <c r="N13" s="3">
        <v>69</v>
      </c>
      <c r="O13" s="3">
        <v>150</v>
      </c>
      <c r="P13" s="3">
        <v>109</v>
      </c>
      <c r="Q13" s="3">
        <v>123</v>
      </c>
      <c r="R13" s="3">
        <v>110</v>
      </c>
      <c r="S13" s="3">
        <v>73</v>
      </c>
      <c r="T13" s="3">
        <v>121</v>
      </c>
      <c r="U13" s="3">
        <v>93</v>
      </c>
      <c r="V13" s="3">
        <v>103</v>
      </c>
      <c r="W13" s="3">
        <v>102</v>
      </c>
      <c r="X13" s="3">
        <v>66</v>
      </c>
      <c r="Y13" s="3">
        <v>129</v>
      </c>
      <c r="Z13" s="3">
        <v>99</v>
      </c>
      <c r="AA13" s="3">
        <v>81</v>
      </c>
      <c r="AB13" s="3">
        <v>107</v>
      </c>
      <c r="AC13" s="3">
        <v>84</v>
      </c>
      <c r="AD13" s="11">
        <v>92</v>
      </c>
      <c r="AE13" s="11">
        <v>96</v>
      </c>
      <c r="AF13" s="11">
        <v>97</v>
      </c>
      <c r="AG13" s="11">
        <v>102</v>
      </c>
      <c r="AH13" s="11">
        <v>84</v>
      </c>
      <c r="AI13" s="11">
        <v>90</v>
      </c>
      <c r="AJ13" s="11">
        <v>119</v>
      </c>
      <c r="AK13" s="11">
        <v>78</v>
      </c>
      <c r="AL13" s="11">
        <v>107</v>
      </c>
      <c r="AM13" s="11">
        <v>64</v>
      </c>
      <c r="AN13" s="11">
        <v>96</v>
      </c>
      <c r="AO13" s="11">
        <v>82</v>
      </c>
      <c r="AP13" s="11">
        <v>110</v>
      </c>
      <c r="AQ13" s="11">
        <v>99</v>
      </c>
      <c r="AR13" s="11">
        <v>57</v>
      </c>
      <c r="AS13" s="11">
        <v>104</v>
      </c>
      <c r="AT13" s="11">
        <v>103</v>
      </c>
      <c r="AU13" s="11">
        <v>116</v>
      </c>
      <c r="AV13" s="11">
        <v>93</v>
      </c>
      <c r="AW13" s="11">
        <v>58</v>
      </c>
      <c r="AX13" s="13">
        <v>106</v>
      </c>
      <c r="AY13" s="13">
        <v>116</v>
      </c>
      <c r="AZ13" s="13">
        <v>108</v>
      </c>
      <c r="BA13" s="13">
        <v>105</v>
      </c>
      <c r="BB13" s="13">
        <v>75</v>
      </c>
      <c r="BC13" s="13">
        <v>88</v>
      </c>
      <c r="BD13" s="13">
        <v>91</v>
      </c>
      <c r="BE13" s="13">
        <v>69</v>
      </c>
      <c r="BF13" s="13">
        <v>86</v>
      </c>
      <c r="BG13" s="13">
        <v>44</v>
      </c>
      <c r="BH13" s="13">
        <v>72</v>
      </c>
      <c r="BI13" s="13">
        <v>39</v>
      </c>
      <c r="BJ13" s="13">
        <v>46</v>
      </c>
      <c r="BK13" s="13">
        <v>24</v>
      </c>
      <c r="BL13" s="13">
        <v>19</v>
      </c>
      <c r="BM13" s="7">
        <v>133</v>
      </c>
      <c r="BN13" s="7">
        <v>175</v>
      </c>
      <c r="BO13" s="7">
        <v>159</v>
      </c>
      <c r="BP13" s="7">
        <v>155</v>
      </c>
      <c r="BQ13" s="7">
        <v>114</v>
      </c>
      <c r="BR13" s="7">
        <v>154</v>
      </c>
      <c r="BS13" s="7">
        <v>164</v>
      </c>
      <c r="BT13" s="7">
        <v>207</v>
      </c>
      <c r="BU13" s="7">
        <v>191</v>
      </c>
      <c r="BV13" s="7">
        <v>121</v>
      </c>
      <c r="BW13" s="7">
        <v>184</v>
      </c>
      <c r="BX13" s="7">
        <v>191</v>
      </c>
      <c r="BY13" s="7">
        <v>189</v>
      </c>
      <c r="BZ13" s="7">
        <v>157</v>
      </c>
      <c r="CA13" s="7">
        <v>130</v>
      </c>
      <c r="CB13" s="7">
        <v>183</v>
      </c>
      <c r="CC13" s="7">
        <v>163</v>
      </c>
      <c r="CD13" s="7">
        <v>154</v>
      </c>
      <c r="CE13" s="7">
        <v>130</v>
      </c>
      <c r="CF13" s="7">
        <v>129</v>
      </c>
      <c r="CG13" s="19">
        <v>177</v>
      </c>
      <c r="CH13" s="19">
        <v>186</v>
      </c>
      <c r="CI13" s="19">
        <v>173</v>
      </c>
      <c r="CJ13" s="19">
        <v>156</v>
      </c>
      <c r="CK13" s="19">
        <v>148</v>
      </c>
      <c r="CL13" s="19">
        <v>169</v>
      </c>
      <c r="CM13" s="19">
        <v>171</v>
      </c>
      <c r="CN13" s="19">
        <v>183</v>
      </c>
      <c r="CO13" s="19">
        <v>182</v>
      </c>
      <c r="CP13" s="19">
        <v>125</v>
      </c>
      <c r="CQ13" s="19">
        <v>165</v>
      </c>
      <c r="CR13" s="19">
        <v>144</v>
      </c>
      <c r="CS13" s="19">
        <v>169</v>
      </c>
      <c r="CT13" s="19">
        <v>182</v>
      </c>
      <c r="CU13" s="19">
        <v>86</v>
      </c>
      <c r="CV13" s="19">
        <v>168</v>
      </c>
      <c r="CW13" s="19">
        <v>181</v>
      </c>
      <c r="CX13" s="19">
        <v>202</v>
      </c>
      <c r="CY13" s="19">
        <v>186</v>
      </c>
      <c r="CZ13" s="193">
        <v>109</v>
      </c>
      <c r="DA13" s="16">
        <v>196</v>
      </c>
      <c r="DB13" s="16">
        <v>188</v>
      </c>
      <c r="DC13" s="16">
        <v>197</v>
      </c>
      <c r="DD13" s="16">
        <v>192</v>
      </c>
      <c r="DE13" s="16">
        <v>119</v>
      </c>
      <c r="DF13" s="16">
        <v>177</v>
      </c>
      <c r="DG13" s="16">
        <v>166</v>
      </c>
      <c r="DH13" s="16">
        <v>139</v>
      </c>
      <c r="DI13" s="16">
        <v>159</v>
      </c>
      <c r="DJ13" s="16">
        <v>83</v>
      </c>
      <c r="DK13" s="16">
        <v>126</v>
      </c>
      <c r="DL13" s="16">
        <v>105</v>
      </c>
      <c r="DM13" s="16">
        <v>65</v>
      </c>
      <c r="DN13" s="16">
        <v>38</v>
      </c>
      <c r="DO13" s="16">
        <v>29</v>
      </c>
      <c r="DP13" s="136"/>
      <c r="DQ13" s="136"/>
      <c r="DR13" s="136"/>
      <c r="DS13" s="136"/>
      <c r="DT13" s="136"/>
      <c r="DU13" s="136"/>
      <c r="DV13" s="136"/>
    </row>
    <row r="14" spans="1:126" x14ac:dyDescent="0.35">
      <c r="A14" s="121" t="s">
        <v>12</v>
      </c>
      <c r="B14" s="121" t="s">
        <v>13</v>
      </c>
      <c r="C14" s="121">
        <f t="shared" si="0"/>
        <v>13980</v>
      </c>
      <c r="D14" s="121">
        <f t="shared" si="1"/>
        <v>10901</v>
      </c>
      <c r="E14" s="121">
        <f t="shared" si="2"/>
        <v>7103</v>
      </c>
      <c r="F14" s="121">
        <f t="shared" ref="F14" si="6">SUM(BM14:CF14)</f>
        <v>9720</v>
      </c>
      <c r="G14" s="121">
        <f t="shared" ref="G14" si="7">SUM(CG14:CZ14)</f>
        <v>5192</v>
      </c>
      <c r="H14" s="121">
        <f t="shared" ref="H14" si="8">SUM(DA14:DO14)</f>
        <v>3359</v>
      </c>
      <c r="I14" s="125" t="s">
        <v>12</v>
      </c>
      <c r="J14" s="3">
        <v>531</v>
      </c>
      <c r="K14" s="3">
        <v>592</v>
      </c>
      <c r="L14" s="3">
        <v>577</v>
      </c>
      <c r="M14" s="3">
        <v>606</v>
      </c>
      <c r="N14" s="3">
        <v>458</v>
      </c>
      <c r="O14" s="3">
        <v>751</v>
      </c>
      <c r="P14" s="3">
        <v>945</v>
      </c>
      <c r="Q14" s="3">
        <v>744</v>
      </c>
      <c r="R14" s="3">
        <v>816</v>
      </c>
      <c r="S14" s="3">
        <v>647</v>
      </c>
      <c r="T14" s="3">
        <v>824</v>
      </c>
      <c r="U14" s="3">
        <v>877</v>
      </c>
      <c r="V14" s="3">
        <v>692</v>
      </c>
      <c r="W14" s="3">
        <v>766</v>
      </c>
      <c r="X14" s="3">
        <v>614</v>
      </c>
      <c r="Y14" s="3">
        <v>759</v>
      </c>
      <c r="Z14" s="3">
        <v>815</v>
      </c>
      <c r="AA14" s="3">
        <v>715</v>
      </c>
      <c r="AB14" s="3">
        <v>726</v>
      </c>
      <c r="AC14" s="3">
        <v>525</v>
      </c>
      <c r="AD14" s="11">
        <v>537</v>
      </c>
      <c r="AE14" s="11">
        <v>693</v>
      </c>
      <c r="AF14" s="11">
        <v>586</v>
      </c>
      <c r="AG14" s="11">
        <v>575</v>
      </c>
      <c r="AH14" s="11">
        <v>518</v>
      </c>
      <c r="AI14" s="11">
        <v>567</v>
      </c>
      <c r="AJ14" s="11">
        <v>700</v>
      </c>
      <c r="AK14" s="11">
        <v>520</v>
      </c>
      <c r="AL14" s="11">
        <v>585</v>
      </c>
      <c r="AM14" s="11">
        <v>462</v>
      </c>
      <c r="AN14" s="11">
        <v>501</v>
      </c>
      <c r="AO14" s="11">
        <v>564</v>
      </c>
      <c r="AP14" s="11">
        <v>455</v>
      </c>
      <c r="AQ14" s="11">
        <v>533</v>
      </c>
      <c r="AR14" s="11">
        <v>395</v>
      </c>
      <c r="AS14" s="11">
        <v>541</v>
      </c>
      <c r="AT14" s="11">
        <v>657</v>
      </c>
      <c r="AU14" s="11">
        <v>483</v>
      </c>
      <c r="AV14" s="11">
        <v>583</v>
      </c>
      <c r="AW14" s="11">
        <v>446</v>
      </c>
      <c r="AX14" s="13">
        <v>553</v>
      </c>
      <c r="AY14" s="13">
        <v>598</v>
      </c>
      <c r="AZ14" s="13">
        <v>537</v>
      </c>
      <c r="BA14" s="13">
        <v>610</v>
      </c>
      <c r="BB14" s="13">
        <v>488</v>
      </c>
      <c r="BC14" s="13">
        <v>568</v>
      </c>
      <c r="BD14" s="13">
        <v>633</v>
      </c>
      <c r="BE14" s="13">
        <v>526</v>
      </c>
      <c r="BF14" s="13">
        <v>585</v>
      </c>
      <c r="BG14" s="13">
        <v>436</v>
      </c>
      <c r="BH14" s="13">
        <v>474</v>
      </c>
      <c r="BI14" s="13">
        <v>417</v>
      </c>
      <c r="BJ14" s="13">
        <v>288</v>
      </c>
      <c r="BK14" s="13">
        <v>205</v>
      </c>
      <c r="BL14" s="13">
        <v>185</v>
      </c>
      <c r="BM14" s="8">
        <v>243</v>
      </c>
      <c r="BN14" s="8">
        <v>292</v>
      </c>
      <c r="BO14" s="8">
        <v>267</v>
      </c>
      <c r="BP14" s="8">
        <v>295</v>
      </c>
      <c r="BQ14" s="8">
        <v>229</v>
      </c>
      <c r="BR14" s="8">
        <v>459</v>
      </c>
      <c r="BS14" s="8">
        <v>742</v>
      </c>
      <c r="BT14" s="8">
        <v>603</v>
      </c>
      <c r="BU14" s="8">
        <v>583</v>
      </c>
      <c r="BV14" s="8">
        <v>516</v>
      </c>
      <c r="BW14" s="8">
        <v>676</v>
      </c>
      <c r="BX14" s="8">
        <v>686</v>
      </c>
      <c r="BY14" s="8">
        <v>522</v>
      </c>
      <c r="BZ14" s="8">
        <v>592</v>
      </c>
      <c r="CA14" s="8">
        <v>458</v>
      </c>
      <c r="CB14" s="8">
        <v>541</v>
      </c>
      <c r="CC14" s="8">
        <v>668</v>
      </c>
      <c r="CD14" s="8">
        <v>517</v>
      </c>
      <c r="CE14" s="8">
        <v>511</v>
      </c>
      <c r="CF14" s="8">
        <v>320</v>
      </c>
      <c r="CG14" s="20">
        <v>263</v>
      </c>
      <c r="CH14" s="20">
        <v>327</v>
      </c>
      <c r="CI14" s="20">
        <v>298</v>
      </c>
      <c r="CJ14" s="20">
        <v>294</v>
      </c>
      <c r="CK14" s="20">
        <v>239</v>
      </c>
      <c r="CL14" s="20">
        <v>268</v>
      </c>
      <c r="CM14" s="20">
        <v>423</v>
      </c>
      <c r="CN14" s="20">
        <v>237</v>
      </c>
      <c r="CO14" s="20">
        <v>263</v>
      </c>
      <c r="CP14" s="20">
        <v>212</v>
      </c>
      <c r="CQ14" s="20">
        <v>208</v>
      </c>
      <c r="CR14" s="20">
        <v>247</v>
      </c>
      <c r="CS14" s="20">
        <v>228</v>
      </c>
      <c r="CT14" s="20">
        <v>233</v>
      </c>
      <c r="CU14" s="20">
        <v>140</v>
      </c>
      <c r="CV14" s="20">
        <v>249</v>
      </c>
      <c r="CW14" s="20">
        <v>319</v>
      </c>
      <c r="CX14" s="20">
        <v>262</v>
      </c>
      <c r="CY14" s="20">
        <v>284</v>
      </c>
      <c r="CZ14" s="194">
        <v>198</v>
      </c>
      <c r="DA14" s="17">
        <v>265</v>
      </c>
      <c r="DB14" s="17">
        <v>305</v>
      </c>
      <c r="DC14" s="17">
        <v>232</v>
      </c>
      <c r="DD14" s="17">
        <v>283</v>
      </c>
      <c r="DE14" s="17">
        <v>187</v>
      </c>
      <c r="DF14" s="17">
        <v>268</v>
      </c>
      <c r="DG14" s="17">
        <v>314</v>
      </c>
      <c r="DH14" s="17">
        <v>254</v>
      </c>
      <c r="DI14" s="17">
        <v>314</v>
      </c>
      <c r="DJ14" s="17">
        <v>195</v>
      </c>
      <c r="DK14" s="17">
        <v>238</v>
      </c>
      <c r="DL14" s="17">
        <v>208</v>
      </c>
      <c r="DM14" s="17">
        <v>129</v>
      </c>
      <c r="DN14" s="17">
        <v>86</v>
      </c>
      <c r="DO14" s="17">
        <v>81</v>
      </c>
      <c r="DP14" s="136"/>
      <c r="DQ14" s="136"/>
      <c r="DR14" s="136"/>
      <c r="DS14" s="136"/>
      <c r="DT14" s="136"/>
      <c r="DU14" s="136"/>
      <c r="DV14" s="136"/>
    </row>
    <row r="15" spans="1:126" x14ac:dyDescent="0.35">
      <c r="A15" s="121" t="s">
        <v>12</v>
      </c>
      <c r="B15" s="121" t="s">
        <v>14</v>
      </c>
      <c r="C15" s="121">
        <f t="shared" si="0"/>
        <v>11322</v>
      </c>
      <c r="D15" s="121">
        <f t="shared" si="1"/>
        <v>7744</v>
      </c>
      <c r="E15" s="121">
        <f t="shared" si="2"/>
        <v>4786</v>
      </c>
      <c r="F15" s="121">
        <f t="shared" si="3"/>
        <v>16958</v>
      </c>
      <c r="G15" s="121">
        <f t="shared" si="4"/>
        <v>9693</v>
      </c>
      <c r="H15" s="121">
        <f t="shared" si="5"/>
        <v>6204</v>
      </c>
      <c r="I15" s="125" t="s">
        <v>12</v>
      </c>
      <c r="J15" s="3">
        <v>410</v>
      </c>
      <c r="K15" s="3">
        <v>467</v>
      </c>
      <c r="L15" s="3">
        <v>431</v>
      </c>
      <c r="M15" s="3">
        <v>435</v>
      </c>
      <c r="N15" s="3">
        <v>336</v>
      </c>
      <c r="O15" s="3">
        <v>583</v>
      </c>
      <c r="P15" s="3">
        <v>725</v>
      </c>
      <c r="Q15" s="3">
        <v>632</v>
      </c>
      <c r="R15" s="3">
        <v>677</v>
      </c>
      <c r="S15" s="3">
        <v>552</v>
      </c>
      <c r="T15" s="3">
        <v>731</v>
      </c>
      <c r="U15" s="3">
        <v>734</v>
      </c>
      <c r="V15" s="3">
        <v>572</v>
      </c>
      <c r="W15" s="3">
        <v>602</v>
      </c>
      <c r="X15" s="3">
        <v>547</v>
      </c>
      <c r="Y15" s="3">
        <v>611</v>
      </c>
      <c r="Z15" s="3">
        <v>708</v>
      </c>
      <c r="AA15" s="3">
        <v>564</v>
      </c>
      <c r="AB15" s="3">
        <v>601</v>
      </c>
      <c r="AC15" s="3">
        <v>404</v>
      </c>
      <c r="AD15" s="11">
        <v>400</v>
      </c>
      <c r="AE15" s="11">
        <v>490</v>
      </c>
      <c r="AF15" s="11">
        <v>370</v>
      </c>
      <c r="AG15" s="11">
        <v>397</v>
      </c>
      <c r="AH15" s="11">
        <v>343</v>
      </c>
      <c r="AI15" s="11">
        <v>397</v>
      </c>
      <c r="AJ15" s="11">
        <v>549</v>
      </c>
      <c r="AK15" s="11">
        <v>403</v>
      </c>
      <c r="AL15" s="11">
        <v>414</v>
      </c>
      <c r="AM15" s="11">
        <v>287</v>
      </c>
      <c r="AN15" s="11">
        <v>327</v>
      </c>
      <c r="AO15" s="11">
        <v>369</v>
      </c>
      <c r="AP15" s="11">
        <v>367</v>
      </c>
      <c r="AQ15" s="11">
        <v>365</v>
      </c>
      <c r="AR15" s="11">
        <v>285</v>
      </c>
      <c r="AS15" s="11">
        <v>382</v>
      </c>
      <c r="AT15" s="11">
        <v>461</v>
      </c>
      <c r="AU15" s="11">
        <v>385</v>
      </c>
      <c r="AV15" s="11">
        <v>433</v>
      </c>
      <c r="AW15" s="11">
        <v>320</v>
      </c>
      <c r="AX15" s="13">
        <v>406</v>
      </c>
      <c r="AY15" s="13">
        <v>413</v>
      </c>
      <c r="AZ15" s="13">
        <v>359</v>
      </c>
      <c r="BA15" s="13">
        <v>398</v>
      </c>
      <c r="BB15" s="13">
        <v>276</v>
      </c>
      <c r="BC15" s="13">
        <v>391</v>
      </c>
      <c r="BD15" s="13">
        <v>450</v>
      </c>
      <c r="BE15" s="13">
        <v>367</v>
      </c>
      <c r="BF15" s="13">
        <v>426</v>
      </c>
      <c r="BG15" s="13">
        <v>292</v>
      </c>
      <c r="BH15" s="13">
        <v>318</v>
      </c>
      <c r="BI15" s="13">
        <v>272</v>
      </c>
      <c r="BJ15" s="13">
        <v>184</v>
      </c>
      <c r="BK15" s="13">
        <v>119</v>
      </c>
      <c r="BL15" s="13">
        <v>115</v>
      </c>
      <c r="BM15" s="7">
        <v>508</v>
      </c>
      <c r="BN15" s="7">
        <v>585</v>
      </c>
      <c r="BO15" s="7">
        <v>509</v>
      </c>
      <c r="BP15" s="7">
        <v>557</v>
      </c>
      <c r="BQ15" s="7">
        <v>437</v>
      </c>
      <c r="BR15" s="7">
        <v>773</v>
      </c>
      <c r="BS15" s="7">
        <v>1198</v>
      </c>
      <c r="BT15" s="7">
        <v>948</v>
      </c>
      <c r="BU15" s="7">
        <v>1064</v>
      </c>
      <c r="BV15" s="7">
        <v>829</v>
      </c>
      <c r="BW15" s="7">
        <v>1084</v>
      </c>
      <c r="BX15" s="7">
        <v>1148</v>
      </c>
      <c r="BY15" s="7">
        <v>924</v>
      </c>
      <c r="BZ15" s="7">
        <v>1060</v>
      </c>
      <c r="CA15" s="7">
        <v>831</v>
      </c>
      <c r="CB15" s="7">
        <v>1037</v>
      </c>
      <c r="CC15" s="7">
        <v>1065</v>
      </c>
      <c r="CD15" s="7">
        <v>917</v>
      </c>
      <c r="CE15" s="7">
        <v>945</v>
      </c>
      <c r="CF15" s="7">
        <v>539</v>
      </c>
      <c r="CG15" s="19">
        <v>533</v>
      </c>
      <c r="CH15" s="19">
        <v>591</v>
      </c>
      <c r="CI15" s="19">
        <v>522</v>
      </c>
      <c r="CJ15" s="19">
        <v>516</v>
      </c>
      <c r="CK15" s="19">
        <v>441</v>
      </c>
      <c r="CL15" s="19">
        <v>523</v>
      </c>
      <c r="CM15" s="19">
        <v>608</v>
      </c>
      <c r="CN15" s="19">
        <v>480</v>
      </c>
      <c r="CO15" s="19">
        <v>521</v>
      </c>
      <c r="CP15" s="19">
        <v>374</v>
      </c>
      <c r="CQ15" s="19">
        <v>435</v>
      </c>
      <c r="CR15" s="19">
        <v>497</v>
      </c>
      <c r="CS15" s="19">
        <v>433</v>
      </c>
      <c r="CT15" s="19">
        <v>458</v>
      </c>
      <c r="CU15" s="19">
        <v>319</v>
      </c>
      <c r="CV15" s="19">
        <v>474</v>
      </c>
      <c r="CW15" s="19">
        <v>607</v>
      </c>
      <c r="CX15" s="19">
        <v>482</v>
      </c>
      <c r="CY15" s="19">
        <v>537</v>
      </c>
      <c r="CZ15" s="193">
        <v>342</v>
      </c>
      <c r="DA15" s="16">
        <v>494</v>
      </c>
      <c r="DB15" s="16">
        <v>557</v>
      </c>
      <c r="DC15" s="16">
        <v>485</v>
      </c>
      <c r="DD15" s="16">
        <v>517</v>
      </c>
      <c r="DE15" s="16">
        <v>417</v>
      </c>
      <c r="DF15" s="16">
        <v>503</v>
      </c>
      <c r="DG15" s="16">
        <v>555</v>
      </c>
      <c r="DH15" s="16">
        <v>482</v>
      </c>
      <c r="DI15" s="16">
        <v>534</v>
      </c>
      <c r="DJ15" s="16">
        <v>385</v>
      </c>
      <c r="DK15" s="16">
        <v>379</v>
      </c>
      <c r="DL15" s="16">
        <v>340</v>
      </c>
      <c r="DM15" s="16">
        <v>241</v>
      </c>
      <c r="DN15" s="16">
        <v>155</v>
      </c>
      <c r="DO15" s="16">
        <v>160</v>
      </c>
      <c r="DP15" s="136"/>
      <c r="DQ15" s="136"/>
      <c r="DR15" s="136"/>
      <c r="DS15" s="136"/>
      <c r="DT15" s="136"/>
      <c r="DU15" s="136"/>
      <c r="DV15" s="136"/>
    </row>
    <row r="16" spans="1:126" x14ac:dyDescent="0.35">
      <c r="A16" s="121" t="s">
        <v>12</v>
      </c>
      <c r="B16" s="121" t="s">
        <v>15</v>
      </c>
      <c r="C16" s="121">
        <f t="shared" si="0"/>
        <v>2510</v>
      </c>
      <c r="D16" s="121">
        <f t="shared" si="1"/>
        <v>6427</v>
      </c>
      <c r="E16" s="121">
        <f t="shared" si="2"/>
        <v>4141</v>
      </c>
      <c r="F16" s="121">
        <f t="shared" si="3"/>
        <v>4548</v>
      </c>
      <c r="G16" s="121">
        <f t="shared" si="4"/>
        <v>13677</v>
      </c>
      <c r="H16" s="121">
        <f t="shared" si="5"/>
        <v>9103</v>
      </c>
      <c r="I16" s="125" t="s">
        <v>12</v>
      </c>
      <c r="J16" s="3">
        <v>345</v>
      </c>
      <c r="K16" s="3">
        <v>377</v>
      </c>
      <c r="L16" s="3">
        <v>341</v>
      </c>
      <c r="M16" s="3">
        <v>369</v>
      </c>
      <c r="N16" s="3">
        <v>296</v>
      </c>
      <c r="O16" s="3">
        <v>333</v>
      </c>
      <c r="P16" s="3">
        <v>149</v>
      </c>
      <c r="Q16" s="3">
        <v>14</v>
      </c>
      <c r="R16" s="3">
        <v>13</v>
      </c>
      <c r="S16" s="3">
        <v>7</v>
      </c>
      <c r="T16" s="3">
        <v>11</v>
      </c>
      <c r="U16" s="3">
        <v>11</v>
      </c>
      <c r="V16" s="3">
        <v>6</v>
      </c>
      <c r="W16" s="3">
        <v>9</v>
      </c>
      <c r="X16" s="3">
        <v>12</v>
      </c>
      <c r="Y16" s="3">
        <v>12</v>
      </c>
      <c r="Z16" s="3">
        <v>19</v>
      </c>
      <c r="AA16" s="3">
        <v>8</v>
      </c>
      <c r="AB16" s="3">
        <v>10</v>
      </c>
      <c r="AC16" s="3">
        <v>168</v>
      </c>
      <c r="AD16" s="11">
        <v>326</v>
      </c>
      <c r="AE16" s="11">
        <v>370</v>
      </c>
      <c r="AF16" s="11">
        <v>271</v>
      </c>
      <c r="AG16" s="11">
        <v>320</v>
      </c>
      <c r="AH16" s="11">
        <v>285</v>
      </c>
      <c r="AI16" s="11">
        <v>338</v>
      </c>
      <c r="AJ16" s="11">
        <v>449</v>
      </c>
      <c r="AK16" s="11">
        <v>330</v>
      </c>
      <c r="AL16" s="11">
        <v>309</v>
      </c>
      <c r="AM16" s="11">
        <v>253</v>
      </c>
      <c r="AN16" s="11">
        <v>294</v>
      </c>
      <c r="AO16" s="11">
        <v>328</v>
      </c>
      <c r="AP16" s="11">
        <v>333</v>
      </c>
      <c r="AQ16" s="11">
        <v>311</v>
      </c>
      <c r="AR16" s="11">
        <v>258</v>
      </c>
      <c r="AS16" s="11">
        <v>346</v>
      </c>
      <c r="AT16" s="11">
        <v>349</v>
      </c>
      <c r="AU16" s="11">
        <v>343</v>
      </c>
      <c r="AV16" s="11">
        <v>357</v>
      </c>
      <c r="AW16" s="11">
        <v>257</v>
      </c>
      <c r="AX16" s="13">
        <v>309</v>
      </c>
      <c r="AY16" s="13">
        <v>380</v>
      </c>
      <c r="AZ16" s="13">
        <v>320</v>
      </c>
      <c r="BA16" s="13">
        <v>337</v>
      </c>
      <c r="BB16" s="13">
        <v>238</v>
      </c>
      <c r="BC16" s="13">
        <v>344</v>
      </c>
      <c r="BD16" s="13">
        <v>369</v>
      </c>
      <c r="BE16" s="13">
        <v>306</v>
      </c>
      <c r="BF16" s="13">
        <v>344</v>
      </c>
      <c r="BG16" s="13">
        <v>281</v>
      </c>
      <c r="BH16" s="13">
        <v>269</v>
      </c>
      <c r="BI16" s="13">
        <v>232</v>
      </c>
      <c r="BJ16" s="13">
        <v>168</v>
      </c>
      <c r="BK16" s="13">
        <v>132</v>
      </c>
      <c r="BL16" s="13">
        <v>112</v>
      </c>
      <c r="BM16" s="7">
        <v>729</v>
      </c>
      <c r="BN16" s="7">
        <v>818</v>
      </c>
      <c r="BO16" s="7">
        <v>688</v>
      </c>
      <c r="BP16" s="7">
        <v>787</v>
      </c>
      <c r="BQ16" s="7">
        <v>647</v>
      </c>
      <c r="BR16" s="7">
        <v>336</v>
      </c>
      <c r="BS16" s="7">
        <v>67</v>
      </c>
      <c r="BT16" s="7">
        <v>6</v>
      </c>
      <c r="BU16" s="7">
        <v>4</v>
      </c>
      <c r="BV16" s="7">
        <v>2</v>
      </c>
      <c r="BW16" s="7">
        <v>8</v>
      </c>
      <c r="BX16" s="7">
        <v>5</v>
      </c>
      <c r="BY16" s="7">
        <v>3</v>
      </c>
      <c r="BZ16" s="7">
        <v>6</v>
      </c>
      <c r="CA16" s="7">
        <v>1</v>
      </c>
      <c r="CB16" s="7">
        <v>9</v>
      </c>
      <c r="CC16" s="7">
        <v>3</v>
      </c>
      <c r="CD16" s="7">
        <v>1</v>
      </c>
      <c r="CE16" s="7">
        <v>1</v>
      </c>
      <c r="CF16" s="7">
        <v>427</v>
      </c>
      <c r="CG16" s="19">
        <v>692</v>
      </c>
      <c r="CH16" s="19">
        <v>825</v>
      </c>
      <c r="CI16" s="19">
        <v>669</v>
      </c>
      <c r="CJ16" s="19">
        <v>693</v>
      </c>
      <c r="CK16" s="19">
        <v>529</v>
      </c>
      <c r="CL16" s="19">
        <v>663</v>
      </c>
      <c r="CM16" s="19">
        <v>864</v>
      </c>
      <c r="CN16" s="19">
        <v>684</v>
      </c>
      <c r="CO16" s="19">
        <v>741</v>
      </c>
      <c r="CP16" s="19">
        <v>560</v>
      </c>
      <c r="CQ16" s="19">
        <v>590</v>
      </c>
      <c r="CR16" s="19">
        <v>710</v>
      </c>
      <c r="CS16" s="19">
        <v>650</v>
      </c>
      <c r="CT16" s="19">
        <v>704</v>
      </c>
      <c r="CU16" s="19">
        <v>501</v>
      </c>
      <c r="CV16" s="19">
        <v>715</v>
      </c>
      <c r="CW16" s="19">
        <v>859</v>
      </c>
      <c r="CX16" s="19">
        <v>713</v>
      </c>
      <c r="CY16" s="19">
        <v>775</v>
      </c>
      <c r="CZ16" s="193">
        <v>540</v>
      </c>
      <c r="DA16" s="16">
        <v>754</v>
      </c>
      <c r="DB16" s="16">
        <v>835</v>
      </c>
      <c r="DC16" s="16">
        <v>673</v>
      </c>
      <c r="DD16" s="16">
        <v>788</v>
      </c>
      <c r="DE16" s="16">
        <v>590</v>
      </c>
      <c r="DF16" s="16">
        <v>768</v>
      </c>
      <c r="DG16" s="16">
        <v>826</v>
      </c>
      <c r="DH16" s="16">
        <v>664</v>
      </c>
      <c r="DI16" s="16">
        <v>774</v>
      </c>
      <c r="DJ16" s="16">
        <v>524</v>
      </c>
      <c r="DK16" s="16">
        <v>588</v>
      </c>
      <c r="DL16" s="16">
        <v>486</v>
      </c>
      <c r="DM16" s="16">
        <v>325</v>
      </c>
      <c r="DN16" s="16">
        <v>281</v>
      </c>
      <c r="DO16" s="16">
        <v>227</v>
      </c>
      <c r="DP16" s="136"/>
      <c r="DQ16" s="136"/>
      <c r="DR16" s="136"/>
      <c r="DS16" s="136"/>
      <c r="DT16" s="136"/>
      <c r="DU16" s="136"/>
      <c r="DV16" s="136"/>
    </row>
    <row r="17" spans="1:126" x14ac:dyDescent="0.35">
      <c r="A17" s="121" t="s">
        <v>48</v>
      </c>
      <c r="B17" s="121" t="s">
        <v>23</v>
      </c>
      <c r="C17" s="121">
        <f t="shared" si="0"/>
        <v>1460</v>
      </c>
      <c r="D17" s="121">
        <f t="shared" si="1"/>
        <v>1329</v>
      </c>
      <c r="E17" s="121">
        <f t="shared" si="2"/>
        <v>921</v>
      </c>
      <c r="F17" s="121">
        <f t="shared" si="3"/>
        <v>1125</v>
      </c>
      <c r="G17" s="121">
        <f t="shared" si="4"/>
        <v>881</v>
      </c>
      <c r="H17" s="121">
        <f t="shared" si="5"/>
        <v>603</v>
      </c>
      <c r="I17" s="125" t="s">
        <v>48</v>
      </c>
      <c r="J17" s="3">
        <v>63</v>
      </c>
      <c r="K17" s="3">
        <v>64</v>
      </c>
      <c r="L17" s="3">
        <v>78</v>
      </c>
      <c r="M17" s="3">
        <v>64</v>
      </c>
      <c r="N17" s="3">
        <v>66</v>
      </c>
      <c r="O17" s="3">
        <v>115</v>
      </c>
      <c r="P17" s="3">
        <v>103</v>
      </c>
      <c r="Q17" s="3">
        <v>57</v>
      </c>
      <c r="R17" s="3">
        <v>88</v>
      </c>
      <c r="S17" s="3">
        <v>45</v>
      </c>
      <c r="T17" s="3">
        <v>66</v>
      </c>
      <c r="U17" s="3">
        <v>91</v>
      </c>
      <c r="V17" s="3">
        <v>70</v>
      </c>
      <c r="W17" s="3">
        <v>79</v>
      </c>
      <c r="X17" s="3">
        <v>63</v>
      </c>
      <c r="Y17" s="3">
        <v>62</v>
      </c>
      <c r="Z17" s="3">
        <v>86</v>
      </c>
      <c r="AA17" s="3">
        <v>72</v>
      </c>
      <c r="AB17" s="3">
        <v>69</v>
      </c>
      <c r="AC17" s="3">
        <v>59</v>
      </c>
      <c r="AD17" s="11">
        <v>59</v>
      </c>
      <c r="AE17" s="11">
        <v>58</v>
      </c>
      <c r="AF17" s="11">
        <v>59</v>
      </c>
      <c r="AG17" s="11">
        <v>57</v>
      </c>
      <c r="AH17" s="11">
        <v>59</v>
      </c>
      <c r="AI17" s="11">
        <v>59</v>
      </c>
      <c r="AJ17" s="11">
        <v>107</v>
      </c>
      <c r="AK17" s="11">
        <v>81</v>
      </c>
      <c r="AL17" s="11">
        <v>67</v>
      </c>
      <c r="AM17" s="11">
        <v>48</v>
      </c>
      <c r="AN17" s="11">
        <v>71</v>
      </c>
      <c r="AO17" s="11">
        <v>66</v>
      </c>
      <c r="AP17" s="11">
        <v>76</v>
      </c>
      <c r="AQ17" s="11">
        <v>71</v>
      </c>
      <c r="AR17" s="11">
        <v>39</v>
      </c>
      <c r="AS17" s="11">
        <v>70</v>
      </c>
      <c r="AT17" s="11">
        <v>78</v>
      </c>
      <c r="AU17" s="11">
        <v>60</v>
      </c>
      <c r="AV17" s="11">
        <v>82</v>
      </c>
      <c r="AW17" s="11">
        <v>62</v>
      </c>
      <c r="AX17" s="13">
        <v>61</v>
      </c>
      <c r="AY17" s="13">
        <v>92</v>
      </c>
      <c r="AZ17" s="13">
        <v>72</v>
      </c>
      <c r="BA17" s="13">
        <v>66</v>
      </c>
      <c r="BB17" s="13">
        <v>79</v>
      </c>
      <c r="BC17" s="13">
        <v>79</v>
      </c>
      <c r="BD17" s="13">
        <v>92</v>
      </c>
      <c r="BE17" s="13">
        <v>56</v>
      </c>
      <c r="BF17" s="13">
        <v>51</v>
      </c>
      <c r="BG17" s="13">
        <v>51</v>
      </c>
      <c r="BH17" s="13">
        <v>45</v>
      </c>
      <c r="BI17" s="13">
        <v>49</v>
      </c>
      <c r="BJ17" s="13">
        <v>47</v>
      </c>
      <c r="BK17" s="13">
        <v>39</v>
      </c>
      <c r="BL17" s="13">
        <v>42</v>
      </c>
      <c r="BM17" s="7">
        <v>52</v>
      </c>
      <c r="BN17" s="7">
        <v>58</v>
      </c>
      <c r="BO17" s="7">
        <v>72</v>
      </c>
      <c r="BP17" s="7">
        <v>53</v>
      </c>
      <c r="BQ17" s="7">
        <v>44</v>
      </c>
      <c r="BR17" s="7">
        <v>69</v>
      </c>
      <c r="BS17" s="7">
        <v>76</v>
      </c>
      <c r="BT17" s="7">
        <v>44</v>
      </c>
      <c r="BU17" s="7">
        <v>60</v>
      </c>
      <c r="BV17" s="7">
        <v>32</v>
      </c>
      <c r="BW17" s="7">
        <v>62</v>
      </c>
      <c r="BX17" s="7">
        <v>63</v>
      </c>
      <c r="BY17" s="7">
        <v>48</v>
      </c>
      <c r="BZ17" s="7">
        <v>57</v>
      </c>
      <c r="CA17" s="7">
        <v>38</v>
      </c>
      <c r="CB17" s="7">
        <v>42</v>
      </c>
      <c r="CC17" s="7">
        <v>57</v>
      </c>
      <c r="CD17" s="7">
        <v>54</v>
      </c>
      <c r="CE17" s="7">
        <v>48</v>
      </c>
      <c r="CF17" s="7">
        <v>96</v>
      </c>
      <c r="CG17" s="19">
        <v>41</v>
      </c>
      <c r="CH17" s="19">
        <v>50</v>
      </c>
      <c r="CI17" s="19">
        <v>22</v>
      </c>
      <c r="CJ17" s="19">
        <v>45</v>
      </c>
      <c r="CK17" s="19">
        <v>34</v>
      </c>
      <c r="CL17" s="19">
        <v>63</v>
      </c>
      <c r="CM17" s="19">
        <v>70</v>
      </c>
      <c r="CN17" s="19">
        <v>51</v>
      </c>
      <c r="CO17" s="19">
        <v>62</v>
      </c>
      <c r="CP17" s="19">
        <v>35</v>
      </c>
      <c r="CQ17" s="19">
        <v>43</v>
      </c>
      <c r="CR17" s="19">
        <v>48</v>
      </c>
      <c r="CS17" s="19">
        <v>52</v>
      </c>
      <c r="CT17" s="19">
        <v>31</v>
      </c>
      <c r="CU17" s="19">
        <v>24</v>
      </c>
      <c r="CV17" s="19">
        <v>47</v>
      </c>
      <c r="CW17" s="19">
        <v>48</v>
      </c>
      <c r="CX17" s="19">
        <v>39</v>
      </c>
      <c r="CY17" s="19">
        <v>46</v>
      </c>
      <c r="CZ17" s="193">
        <v>30</v>
      </c>
      <c r="DA17" s="16">
        <v>56</v>
      </c>
      <c r="DB17" s="16">
        <v>66</v>
      </c>
      <c r="DC17" s="16">
        <v>40</v>
      </c>
      <c r="DD17" s="16">
        <v>44</v>
      </c>
      <c r="DE17" s="16">
        <v>41</v>
      </c>
      <c r="DF17" s="16">
        <v>49</v>
      </c>
      <c r="DG17" s="16">
        <v>70</v>
      </c>
      <c r="DH17" s="16">
        <v>37</v>
      </c>
      <c r="DI17" s="16">
        <v>55</v>
      </c>
      <c r="DJ17" s="16">
        <v>33</v>
      </c>
      <c r="DK17" s="16">
        <v>36</v>
      </c>
      <c r="DL17" s="16">
        <v>28</v>
      </c>
      <c r="DM17" s="16">
        <v>19</v>
      </c>
      <c r="DN17" s="16">
        <v>12</v>
      </c>
      <c r="DO17" s="16">
        <v>17</v>
      </c>
      <c r="DP17" s="136"/>
      <c r="DQ17" s="136"/>
      <c r="DR17" s="136"/>
      <c r="DS17" s="136"/>
      <c r="DT17" s="136"/>
      <c r="DU17" s="136"/>
      <c r="DV17" s="136"/>
    </row>
    <row r="18" spans="1:126" x14ac:dyDescent="0.35">
      <c r="A18" s="121" t="s">
        <v>48</v>
      </c>
      <c r="B18" s="121" t="s">
        <v>24</v>
      </c>
      <c r="C18" s="121">
        <f t="shared" si="0"/>
        <v>1201</v>
      </c>
      <c r="D18" s="121">
        <f t="shared" si="1"/>
        <v>1233</v>
      </c>
      <c r="E18" s="121">
        <f t="shared" si="2"/>
        <v>882</v>
      </c>
      <c r="F18" s="121">
        <f t="shared" si="3"/>
        <v>5148</v>
      </c>
      <c r="G18" s="121">
        <f t="shared" si="4"/>
        <v>4396</v>
      </c>
      <c r="H18" s="121">
        <f t="shared" si="5"/>
        <v>3119</v>
      </c>
      <c r="I18" s="128" t="s">
        <v>48</v>
      </c>
      <c r="J18" s="129">
        <v>52</v>
      </c>
      <c r="K18" s="129">
        <v>59</v>
      </c>
      <c r="L18" s="129">
        <v>71</v>
      </c>
      <c r="M18" s="129">
        <v>58</v>
      </c>
      <c r="N18" s="129">
        <v>58</v>
      </c>
      <c r="O18" s="129">
        <v>72</v>
      </c>
      <c r="P18" s="129">
        <v>99</v>
      </c>
      <c r="Q18" s="129">
        <v>54</v>
      </c>
      <c r="R18" s="129">
        <v>55</v>
      </c>
      <c r="S18" s="129">
        <v>44</v>
      </c>
      <c r="T18" s="129">
        <v>62</v>
      </c>
      <c r="U18" s="129">
        <v>65</v>
      </c>
      <c r="V18" s="129">
        <v>68</v>
      </c>
      <c r="W18" s="129">
        <v>77</v>
      </c>
      <c r="X18" s="129">
        <v>45</v>
      </c>
      <c r="Y18" s="129">
        <v>46</v>
      </c>
      <c r="Z18" s="129">
        <v>51</v>
      </c>
      <c r="AA18" s="129">
        <v>54</v>
      </c>
      <c r="AB18" s="129">
        <v>66</v>
      </c>
      <c r="AC18" s="129">
        <v>45</v>
      </c>
      <c r="AD18" s="130">
        <v>63</v>
      </c>
      <c r="AE18" s="130">
        <v>54</v>
      </c>
      <c r="AF18" s="130">
        <v>58</v>
      </c>
      <c r="AG18" s="130">
        <v>84</v>
      </c>
      <c r="AH18" s="130">
        <v>61</v>
      </c>
      <c r="AI18" s="130">
        <v>52</v>
      </c>
      <c r="AJ18" s="130">
        <v>111</v>
      </c>
      <c r="AK18" s="130">
        <v>56</v>
      </c>
      <c r="AL18" s="130">
        <v>68</v>
      </c>
      <c r="AM18" s="130">
        <v>47</v>
      </c>
      <c r="AN18" s="130">
        <v>53</v>
      </c>
      <c r="AO18" s="130">
        <v>57</v>
      </c>
      <c r="AP18" s="130">
        <v>53</v>
      </c>
      <c r="AQ18" s="130">
        <v>62</v>
      </c>
      <c r="AR18" s="130">
        <v>53</v>
      </c>
      <c r="AS18" s="130">
        <v>56</v>
      </c>
      <c r="AT18" s="130">
        <v>70</v>
      </c>
      <c r="AU18" s="130">
        <v>64</v>
      </c>
      <c r="AV18" s="130">
        <v>70</v>
      </c>
      <c r="AW18" s="130">
        <v>41</v>
      </c>
      <c r="AX18" s="131">
        <v>71</v>
      </c>
      <c r="AY18" s="131">
        <v>74</v>
      </c>
      <c r="AZ18" s="131">
        <v>59</v>
      </c>
      <c r="BA18" s="131">
        <v>64</v>
      </c>
      <c r="BB18" s="131">
        <v>65</v>
      </c>
      <c r="BC18" s="131">
        <v>67</v>
      </c>
      <c r="BD18" s="131">
        <v>72</v>
      </c>
      <c r="BE18" s="131">
        <v>73</v>
      </c>
      <c r="BF18" s="131">
        <v>78</v>
      </c>
      <c r="BG18" s="131">
        <v>53</v>
      </c>
      <c r="BH18" s="131">
        <v>48</v>
      </c>
      <c r="BI18" s="131">
        <v>46</v>
      </c>
      <c r="BJ18" s="131">
        <v>35</v>
      </c>
      <c r="BK18" s="131">
        <v>32</v>
      </c>
      <c r="BL18" s="131">
        <v>45</v>
      </c>
      <c r="BM18" s="132">
        <v>261</v>
      </c>
      <c r="BN18" s="132">
        <v>261</v>
      </c>
      <c r="BO18" s="132">
        <v>295</v>
      </c>
      <c r="BP18" s="132">
        <v>253</v>
      </c>
      <c r="BQ18" s="132">
        <v>234</v>
      </c>
      <c r="BR18" s="132">
        <v>311</v>
      </c>
      <c r="BS18" s="132">
        <v>340</v>
      </c>
      <c r="BT18" s="132">
        <v>243</v>
      </c>
      <c r="BU18" s="132">
        <v>282</v>
      </c>
      <c r="BV18" s="132">
        <v>197</v>
      </c>
      <c r="BW18" s="132">
        <v>309</v>
      </c>
      <c r="BX18" s="132">
        <v>294</v>
      </c>
      <c r="BY18" s="132">
        <v>241</v>
      </c>
      <c r="BZ18" s="132">
        <v>269</v>
      </c>
      <c r="CA18" s="132">
        <v>192</v>
      </c>
      <c r="CB18" s="132">
        <v>256</v>
      </c>
      <c r="CC18" s="132">
        <v>247</v>
      </c>
      <c r="CD18" s="132">
        <v>231</v>
      </c>
      <c r="CE18" s="132">
        <v>251</v>
      </c>
      <c r="CF18" s="132">
        <v>181</v>
      </c>
      <c r="CG18" s="133">
        <v>220</v>
      </c>
      <c r="CH18" s="133">
        <v>251</v>
      </c>
      <c r="CI18" s="133">
        <v>146</v>
      </c>
      <c r="CJ18" s="133">
        <v>226</v>
      </c>
      <c r="CK18" s="133">
        <v>176</v>
      </c>
      <c r="CL18" s="133">
        <v>228</v>
      </c>
      <c r="CM18" s="133">
        <v>324</v>
      </c>
      <c r="CN18" s="133">
        <v>202</v>
      </c>
      <c r="CO18" s="133">
        <v>254</v>
      </c>
      <c r="CP18" s="133">
        <v>153</v>
      </c>
      <c r="CQ18" s="133">
        <v>242</v>
      </c>
      <c r="CR18" s="133">
        <v>211</v>
      </c>
      <c r="CS18" s="133">
        <v>232</v>
      </c>
      <c r="CT18" s="133">
        <v>209</v>
      </c>
      <c r="CU18" s="133">
        <v>162</v>
      </c>
      <c r="CV18" s="133">
        <v>220</v>
      </c>
      <c r="CW18" s="133">
        <v>247</v>
      </c>
      <c r="CX18" s="133">
        <v>226</v>
      </c>
      <c r="CY18" s="133">
        <v>275</v>
      </c>
      <c r="CZ18" s="195">
        <v>192</v>
      </c>
      <c r="DA18" s="134">
        <v>276</v>
      </c>
      <c r="DB18" s="134">
        <v>290</v>
      </c>
      <c r="DC18" s="134">
        <v>228</v>
      </c>
      <c r="DD18" s="134">
        <v>255</v>
      </c>
      <c r="DE18" s="134">
        <v>222</v>
      </c>
      <c r="DF18" s="134">
        <v>284</v>
      </c>
      <c r="DG18" s="134">
        <v>315</v>
      </c>
      <c r="DH18" s="134">
        <v>200</v>
      </c>
      <c r="DI18" s="134">
        <v>270</v>
      </c>
      <c r="DJ18" s="134">
        <v>184</v>
      </c>
      <c r="DK18" s="134">
        <v>170</v>
      </c>
      <c r="DL18" s="134">
        <v>154</v>
      </c>
      <c r="DM18" s="134">
        <v>108</v>
      </c>
      <c r="DN18" s="134">
        <v>94</v>
      </c>
      <c r="DO18" s="134">
        <v>69</v>
      </c>
      <c r="DP18" s="136"/>
      <c r="DQ18" s="136"/>
      <c r="DR18" s="136"/>
      <c r="DS18" s="136"/>
      <c r="DT18" s="136"/>
      <c r="DU18" s="136"/>
      <c r="DV18" s="136"/>
    </row>
    <row r="19" spans="1:126" x14ac:dyDescent="0.35">
      <c r="A19" s="121"/>
      <c r="B19" s="121"/>
      <c r="C19" s="121"/>
      <c r="D19" s="121"/>
      <c r="E19" s="121"/>
      <c r="F19" s="121"/>
      <c r="G19" s="121"/>
      <c r="H19" s="127"/>
      <c r="I19" s="137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54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40"/>
      <c r="DP19" s="136"/>
      <c r="DQ19" s="136"/>
      <c r="DR19" s="136"/>
      <c r="DS19" s="136"/>
      <c r="DT19" s="136"/>
      <c r="DU19" s="136"/>
      <c r="DV19" s="136"/>
    </row>
    <row r="20" spans="1:126" x14ac:dyDescent="0.35">
      <c r="A20" s="121" t="s">
        <v>29</v>
      </c>
      <c r="B20" s="121"/>
      <c r="C20" s="121" t="s">
        <v>71</v>
      </c>
      <c r="D20" s="121" t="s">
        <v>72</v>
      </c>
      <c r="E20" s="121" t="s">
        <v>73</v>
      </c>
      <c r="F20" s="121" t="s">
        <v>74</v>
      </c>
      <c r="G20" s="121" t="s">
        <v>75</v>
      </c>
      <c r="H20" s="127" t="s">
        <v>76</v>
      </c>
      <c r="I20" s="145" t="s">
        <v>77</v>
      </c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6" t="s">
        <v>78</v>
      </c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 t="s">
        <v>79</v>
      </c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5" t="s">
        <v>80</v>
      </c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6" t="s">
        <v>81</v>
      </c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81"/>
      <c r="DA20" s="146" t="s">
        <v>82</v>
      </c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46"/>
      <c r="DO20" s="146"/>
      <c r="DP20" s="136"/>
      <c r="DQ20" s="136"/>
      <c r="DR20" s="136"/>
      <c r="DS20" s="136"/>
      <c r="DT20" s="136"/>
      <c r="DU20" s="136"/>
      <c r="DV20" s="136"/>
    </row>
    <row r="21" spans="1:126" x14ac:dyDescent="0.35">
      <c r="A21" s="121" t="s">
        <v>65</v>
      </c>
      <c r="B21" s="121"/>
      <c r="C21" s="121">
        <f>SUM(C3:C18)</f>
        <v>89725</v>
      </c>
      <c r="D21" s="121">
        <f t="shared" ref="D21:H21" si="9">SUM(D3:D18)</f>
        <v>81316</v>
      </c>
      <c r="E21" s="121">
        <f t="shared" si="9"/>
        <v>54964</v>
      </c>
      <c r="F21" s="121">
        <f t="shared" si="9"/>
        <v>88853</v>
      </c>
      <c r="G21" s="121">
        <f t="shared" si="9"/>
        <v>81136</v>
      </c>
      <c r="H21" s="127">
        <f t="shared" si="9"/>
        <v>54973</v>
      </c>
      <c r="I21" s="147" t="s">
        <v>29</v>
      </c>
      <c r="J21" s="148">
        <v>43836</v>
      </c>
      <c r="K21" s="148">
        <v>43837</v>
      </c>
      <c r="L21" s="148">
        <v>43838</v>
      </c>
      <c r="M21" s="148">
        <v>43839</v>
      </c>
      <c r="N21" s="148">
        <v>43840</v>
      </c>
      <c r="O21" s="148">
        <v>43843</v>
      </c>
      <c r="P21" s="148">
        <v>43844</v>
      </c>
      <c r="Q21" s="148">
        <v>43845</v>
      </c>
      <c r="R21" s="148">
        <v>43846</v>
      </c>
      <c r="S21" s="148">
        <v>43847</v>
      </c>
      <c r="T21" s="148">
        <v>43850</v>
      </c>
      <c r="U21" s="148">
        <v>43851</v>
      </c>
      <c r="V21" s="148">
        <v>43852</v>
      </c>
      <c r="W21" s="148">
        <v>43853</v>
      </c>
      <c r="X21" s="148">
        <v>43854</v>
      </c>
      <c r="Y21" s="148">
        <v>43857</v>
      </c>
      <c r="Z21" s="148">
        <v>43858</v>
      </c>
      <c r="AA21" s="148">
        <v>43859</v>
      </c>
      <c r="AB21" s="148">
        <v>43860</v>
      </c>
      <c r="AC21" s="148">
        <v>43861</v>
      </c>
      <c r="AD21" s="149">
        <v>43864</v>
      </c>
      <c r="AE21" s="149">
        <v>43865</v>
      </c>
      <c r="AF21" s="149">
        <v>43866</v>
      </c>
      <c r="AG21" s="149">
        <v>43867</v>
      </c>
      <c r="AH21" s="149">
        <v>43868</v>
      </c>
      <c r="AI21" s="149">
        <v>43871</v>
      </c>
      <c r="AJ21" s="149">
        <v>43872</v>
      </c>
      <c r="AK21" s="149">
        <v>43873</v>
      </c>
      <c r="AL21" s="149">
        <v>43874</v>
      </c>
      <c r="AM21" s="149">
        <v>43875</v>
      </c>
      <c r="AN21" s="149">
        <v>43878</v>
      </c>
      <c r="AO21" s="149">
        <v>43879</v>
      </c>
      <c r="AP21" s="149">
        <v>43880</v>
      </c>
      <c r="AQ21" s="149">
        <v>43881</v>
      </c>
      <c r="AR21" s="149">
        <v>43882</v>
      </c>
      <c r="AS21" s="149">
        <v>43885</v>
      </c>
      <c r="AT21" s="149">
        <v>43886</v>
      </c>
      <c r="AU21" s="149">
        <v>43887</v>
      </c>
      <c r="AV21" s="149">
        <v>43888</v>
      </c>
      <c r="AW21" s="149">
        <v>43889</v>
      </c>
      <c r="AX21" s="149">
        <v>43892</v>
      </c>
      <c r="AY21" s="149">
        <v>43893</v>
      </c>
      <c r="AZ21" s="149">
        <v>43894</v>
      </c>
      <c r="BA21" s="149">
        <v>43895</v>
      </c>
      <c r="BB21" s="149">
        <v>43896</v>
      </c>
      <c r="BC21" s="149">
        <v>43899</v>
      </c>
      <c r="BD21" s="149">
        <v>43900</v>
      </c>
      <c r="BE21" s="149">
        <v>43901</v>
      </c>
      <c r="BF21" s="149">
        <v>43902</v>
      </c>
      <c r="BG21" s="149">
        <v>43903</v>
      </c>
      <c r="BH21" s="149">
        <v>43906</v>
      </c>
      <c r="BI21" s="149">
        <v>43907</v>
      </c>
      <c r="BJ21" s="149">
        <v>43908</v>
      </c>
      <c r="BK21" s="149">
        <v>43909</v>
      </c>
      <c r="BL21" s="149">
        <v>43910</v>
      </c>
      <c r="BM21" s="148">
        <v>43836</v>
      </c>
      <c r="BN21" s="148">
        <v>43837</v>
      </c>
      <c r="BO21" s="148">
        <v>43838</v>
      </c>
      <c r="BP21" s="148">
        <v>43839</v>
      </c>
      <c r="BQ21" s="148">
        <v>43840</v>
      </c>
      <c r="BR21" s="148">
        <v>43843</v>
      </c>
      <c r="BS21" s="148">
        <v>43844</v>
      </c>
      <c r="BT21" s="148">
        <v>43845</v>
      </c>
      <c r="BU21" s="148">
        <v>43846</v>
      </c>
      <c r="BV21" s="148">
        <v>43847</v>
      </c>
      <c r="BW21" s="148">
        <v>43850</v>
      </c>
      <c r="BX21" s="148">
        <v>43851</v>
      </c>
      <c r="BY21" s="148">
        <v>43852</v>
      </c>
      <c r="BZ21" s="148">
        <v>43853</v>
      </c>
      <c r="CA21" s="148">
        <v>43854</v>
      </c>
      <c r="CB21" s="148">
        <v>43857</v>
      </c>
      <c r="CC21" s="148">
        <v>43858</v>
      </c>
      <c r="CD21" s="148">
        <v>43859</v>
      </c>
      <c r="CE21" s="148">
        <v>43860</v>
      </c>
      <c r="CF21" s="148">
        <v>43861</v>
      </c>
      <c r="CG21" s="149">
        <v>43864</v>
      </c>
      <c r="CH21" s="149">
        <v>43865</v>
      </c>
      <c r="CI21" s="149">
        <v>43866</v>
      </c>
      <c r="CJ21" s="149">
        <v>43867</v>
      </c>
      <c r="CK21" s="149">
        <v>43868</v>
      </c>
      <c r="CL21" s="149">
        <v>43871</v>
      </c>
      <c r="CM21" s="149">
        <v>43872</v>
      </c>
      <c r="CN21" s="149">
        <v>43873</v>
      </c>
      <c r="CO21" s="149">
        <v>43874</v>
      </c>
      <c r="CP21" s="149">
        <v>43875</v>
      </c>
      <c r="CQ21" s="149">
        <v>43878</v>
      </c>
      <c r="CR21" s="149">
        <v>43879</v>
      </c>
      <c r="CS21" s="149">
        <v>43880</v>
      </c>
      <c r="CT21" s="149">
        <v>43881</v>
      </c>
      <c r="CU21" s="149">
        <v>43882</v>
      </c>
      <c r="CV21" s="149">
        <v>43885</v>
      </c>
      <c r="CW21" s="149">
        <v>43886</v>
      </c>
      <c r="CX21" s="149">
        <v>43887</v>
      </c>
      <c r="CY21" s="149">
        <v>43888</v>
      </c>
      <c r="CZ21" s="182">
        <v>43889</v>
      </c>
      <c r="DA21" s="149">
        <v>43892</v>
      </c>
      <c r="DB21" s="149">
        <v>43893</v>
      </c>
      <c r="DC21" s="149">
        <v>43894</v>
      </c>
      <c r="DD21" s="149">
        <v>43895</v>
      </c>
      <c r="DE21" s="149">
        <v>43896</v>
      </c>
      <c r="DF21" s="149">
        <v>43899</v>
      </c>
      <c r="DG21" s="149">
        <v>43900</v>
      </c>
      <c r="DH21" s="149">
        <v>43901</v>
      </c>
      <c r="DI21" s="149">
        <v>43902</v>
      </c>
      <c r="DJ21" s="149">
        <v>43903</v>
      </c>
      <c r="DK21" s="149">
        <v>43906</v>
      </c>
      <c r="DL21" s="149">
        <v>43907</v>
      </c>
      <c r="DM21" s="149">
        <v>43908</v>
      </c>
      <c r="DN21" s="149">
        <v>43909</v>
      </c>
      <c r="DO21" s="149">
        <v>43910</v>
      </c>
      <c r="DP21" s="136"/>
      <c r="DQ21" s="136"/>
      <c r="DR21" s="136"/>
      <c r="DS21" s="136"/>
      <c r="DT21" s="136"/>
      <c r="DU21" s="136"/>
      <c r="DV21" s="136"/>
    </row>
    <row r="22" spans="1:126" x14ac:dyDescent="0.35">
      <c r="A22" s="123" t="s">
        <v>66</v>
      </c>
      <c r="B22" s="123"/>
      <c r="C22" s="123">
        <f>SUM(C3:C9)</f>
        <v>37746</v>
      </c>
      <c r="D22" s="123">
        <f t="shared" ref="D22:H22" si="10">SUM(D3:D9)</f>
        <v>34158</v>
      </c>
      <c r="E22" s="123">
        <f t="shared" si="10"/>
        <v>24293</v>
      </c>
      <c r="F22" s="123">
        <f t="shared" si="10"/>
        <v>30916</v>
      </c>
      <c r="G22" s="123">
        <f t="shared" si="10"/>
        <v>27880</v>
      </c>
      <c r="H22" s="150">
        <f t="shared" si="10"/>
        <v>19615</v>
      </c>
      <c r="I22" s="151" t="s">
        <v>66</v>
      </c>
      <c r="J22" s="169">
        <f>SUM(J3:J9)</f>
        <v>1866</v>
      </c>
      <c r="K22" s="169">
        <f t="shared" ref="K22:AC22" si="11">SUM(K3:K9)</f>
        <v>2110</v>
      </c>
      <c r="L22" s="169">
        <f t="shared" si="11"/>
        <v>1975</v>
      </c>
      <c r="M22" s="169">
        <f t="shared" si="11"/>
        <v>2005</v>
      </c>
      <c r="N22" s="169">
        <f t="shared" si="11"/>
        <v>1665</v>
      </c>
      <c r="O22" s="169">
        <f t="shared" si="11"/>
        <v>2069</v>
      </c>
      <c r="P22" s="169">
        <f t="shared" si="11"/>
        <v>2207</v>
      </c>
      <c r="Q22" s="169">
        <f t="shared" si="11"/>
        <v>1896</v>
      </c>
      <c r="R22" s="169">
        <f t="shared" si="11"/>
        <v>2107</v>
      </c>
      <c r="S22" s="169">
        <f t="shared" si="11"/>
        <v>1381</v>
      </c>
      <c r="T22" s="169">
        <f t="shared" si="11"/>
        <v>2123</v>
      </c>
      <c r="U22" s="169">
        <f t="shared" si="11"/>
        <v>2134</v>
      </c>
      <c r="V22" s="169">
        <f t="shared" si="11"/>
        <v>1740</v>
      </c>
      <c r="W22" s="169">
        <f t="shared" si="11"/>
        <v>1934</v>
      </c>
      <c r="X22" s="169">
        <f t="shared" si="11"/>
        <v>1406</v>
      </c>
      <c r="Y22" s="169">
        <f t="shared" si="11"/>
        <v>1812</v>
      </c>
      <c r="Z22" s="169">
        <f t="shared" si="11"/>
        <v>2047</v>
      </c>
      <c r="AA22" s="169">
        <f t="shared" si="11"/>
        <v>1817</v>
      </c>
      <c r="AB22" s="169">
        <f t="shared" si="11"/>
        <v>1960</v>
      </c>
      <c r="AC22" s="169">
        <f t="shared" si="11"/>
        <v>1492</v>
      </c>
      <c r="AD22" s="169">
        <f t="shared" ref="AD22:BI22" si="12">SUM(AD3:AD9)</f>
        <v>1850</v>
      </c>
      <c r="AE22" s="169">
        <f t="shared" si="12"/>
        <v>1889</v>
      </c>
      <c r="AF22" s="169">
        <f t="shared" si="12"/>
        <v>1515</v>
      </c>
      <c r="AG22" s="169">
        <f t="shared" si="12"/>
        <v>1636</v>
      </c>
      <c r="AH22" s="169">
        <f t="shared" si="12"/>
        <v>1327</v>
      </c>
      <c r="AI22" s="169">
        <f t="shared" si="12"/>
        <v>1789</v>
      </c>
      <c r="AJ22" s="169">
        <f t="shared" si="12"/>
        <v>2023</v>
      </c>
      <c r="AK22" s="169">
        <f t="shared" si="12"/>
        <v>1702</v>
      </c>
      <c r="AL22" s="169">
        <f t="shared" si="12"/>
        <v>1925</v>
      </c>
      <c r="AM22" s="169">
        <f t="shared" si="12"/>
        <v>1217</v>
      </c>
      <c r="AN22" s="169">
        <f t="shared" si="12"/>
        <v>1744</v>
      </c>
      <c r="AO22" s="169">
        <f t="shared" si="12"/>
        <v>1769</v>
      </c>
      <c r="AP22" s="169">
        <f t="shared" si="12"/>
        <v>1631</v>
      </c>
      <c r="AQ22" s="169">
        <f t="shared" si="12"/>
        <v>1641</v>
      </c>
      <c r="AR22" s="169">
        <f t="shared" si="12"/>
        <v>1205</v>
      </c>
      <c r="AS22" s="169">
        <f t="shared" si="12"/>
        <v>1911</v>
      </c>
      <c r="AT22" s="169">
        <f t="shared" si="12"/>
        <v>2295</v>
      </c>
      <c r="AU22" s="169">
        <f t="shared" si="12"/>
        <v>1886</v>
      </c>
      <c r="AV22" s="169">
        <f t="shared" si="12"/>
        <v>1919</v>
      </c>
      <c r="AW22" s="169">
        <f t="shared" si="12"/>
        <v>1284</v>
      </c>
      <c r="AX22" s="169">
        <f t="shared" si="12"/>
        <v>2239</v>
      </c>
      <c r="AY22" s="169">
        <f t="shared" si="12"/>
        <v>2334</v>
      </c>
      <c r="AZ22" s="169">
        <f>SUM(AZ3:AZ9)</f>
        <v>1810</v>
      </c>
      <c r="BA22" s="169">
        <f t="shared" si="12"/>
        <v>2044</v>
      </c>
      <c r="BB22" s="169">
        <f t="shared" si="12"/>
        <v>1574</v>
      </c>
      <c r="BC22" s="169">
        <f t="shared" si="12"/>
        <v>2025</v>
      </c>
      <c r="BD22" s="169">
        <f t="shared" si="12"/>
        <v>2384</v>
      </c>
      <c r="BE22" s="169">
        <f t="shared" si="12"/>
        <v>1799</v>
      </c>
      <c r="BF22" s="169">
        <f t="shared" si="12"/>
        <v>2007</v>
      </c>
      <c r="BG22" s="169">
        <f t="shared" si="12"/>
        <v>1388</v>
      </c>
      <c r="BH22" s="169">
        <f t="shared" si="12"/>
        <v>1519</v>
      </c>
      <c r="BI22" s="169">
        <f t="shared" si="12"/>
        <v>1213</v>
      </c>
      <c r="BJ22" s="169">
        <f t="shared" ref="BJ22:CF22" si="13">SUM(BJ3:BJ9)</f>
        <v>805</v>
      </c>
      <c r="BK22" s="169">
        <f t="shared" si="13"/>
        <v>685</v>
      </c>
      <c r="BL22" s="169">
        <f t="shared" si="13"/>
        <v>467</v>
      </c>
      <c r="BM22" s="169">
        <f t="shared" si="13"/>
        <v>1496</v>
      </c>
      <c r="BN22" s="169">
        <f t="shared" si="13"/>
        <v>1700</v>
      </c>
      <c r="BO22" s="169">
        <f t="shared" si="13"/>
        <v>1736</v>
      </c>
      <c r="BP22" s="169">
        <f t="shared" si="13"/>
        <v>1627</v>
      </c>
      <c r="BQ22" s="169">
        <f t="shared" si="13"/>
        <v>1363</v>
      </c>
      <c r="BR22" s="169">
        <f t="shared" si="13"/>
        <v>1568</v>
      </c>
      <c r="BS22" s="169">
        <f t="shared" si="13"/>
        <v>1790</v>
      </c>
      <c r="BT22" s="169">
        <f t="shared" si="13"/>
        <v>1621</v>
      </c>
      <c r="BU22" s="169">
        <f t="shared" si="13"/>
        <v>1703</v>
      </c>
      <c r="BV22" s="169">
        <f t="shared" si="13"/>
        <v>1170</v>
      </c>
      <c r="BW22" s="169">
        <f t="shared" si="13"/>
        <v>1759</v>
      </c>
      <c r="BX22" s="169">
        <f t="shared" si="13"/>
        <v>1747</v>
      </c>
      <c r="BY22" s="169">
        <f t="shared" si="13"/>
        <v>1445</v>
      </c>
      <c r="BZ22" s="169">
        <f t="shared" si="13"/>
        <v>1552</v>
      </c>
      <c r="CA22" s="169">
        <f t="shared" si="13"/>
        <v>1160</v>
      </c>
      <c r="CB22" s="169">
        <f t="shared" si="13"/>
        <v>1535</v>
      </c>
      <c r="CC22" s="169">
        <f t="shared" si="13"/>
        <v>1596</v>
      </c>
      <c r="CD22" s="169">
        <f t="shared" si="13"/>
        <v>1528</v>
      </c>
      <c r="CE22" s="169">
        <f t="shared" si="13"/>
        <v>1602</v>
      </c>
      <c r="CF22" s="169">
        <f t="shared" si="13"/>
        <v>1218</v>
      </c>
      <c r="CG22" s="169">
        <f t="shared" ref="CG22:DO22" si="14">SUM(CG3:CG9)</f>
        <v>1442</v>
      </c>
      <c r="CH22" s="169">
        <f t="shared" si="14"/>
        <v>1524</v>
      </c>
      <c r="CI22" s="169">
        <f t="shared" si="14"/>
        <v>1203</v>
      </c>
      <c r="CJ22" s="169">
        <f t="shared" si="14"/>
        <v>1314</v>
      </c>
      <c r="CK22" s="169">
        <f t="shared" si="14"/>
        <v>1078</v>
      </c>
      <c r="CL22" s="169">
        <f t="shared" si="14"/>
        <v>1408</v>
      </c>
      <c r="CM22" s="169">
        <f t="shared" si="14"/>
        <v>1754</v>
      </c>
      <c r="CN22" s="169">
        <f t="shared" si="14"/>
        <v>1420</v>
      </c>
      <c r="CO22" s="169">
        <f t="shared" si="14"/>
        <v>1560</v>
      </c>
      <c r="CP22" s="169">
        <f t="shared" si="14"/>
        <v>998</v>
      </c>
      <c r="CQ22" s="169">
        <f t="shared" si="14"/>
        <v>1416</v>
      </c>
      <c r="CR22" s="169">
        <f t="shared" si="14"/>
        <v>1433</v>
      </c>
      <c r="CS22" s="169">
        <f t="shared" si="14"/>
        <v>1269</v>
      </c>
      <c r="CT22" s="169">
        <f t="shared" si="14"/>
        <v>1390</v>
      </c>
      <c r="CU22" s="169">
        <f t="shared" si="14"/>
        <v>1066</v>
      </c>
      <c r="CV22" s="169">
        <f t="shared" si="14"/>
        <v>1585</v>
      </c>
      <c r="CW22" s="169">
        <f t="shared" si="14"/>
        <v>1878</v>
      </c>
      <c r="CX22" s="169">
        <f t="shared" si="14"/>
        <v>1535</v>
      </c>
      <c r="CY22" s="169">
        <f t="shared" si="14"/>
        <v>1513</v>
      </c>
      <c r="CZ22" s="183">
        <f t="shared" si="14"/>
        <v>1094</v>
      </c>
      <c r="DA22" s="169">
        <f t="shared" si="14"/>
        <v>1752</v>
      </c>
      <c r="DB22" s="169">
        <f t="shared" si="14"/>
        <v>1900</v>
      </c>
      <c r="DC22" s="169">
        <f t="shared" si="14"/>
        <v>1425</v>
      </c>
      <c r="DD22" s="169">
        <f t="shared" si="14"/>
        <v>1556</v>
      </c>
      <c r="DE22" s="169">
        <f t="shared" si="14"/>
        <v>1318</v>
      </c>
      <c r="DF22" s="169">
        <f t="shared" si="14"/>
        <v>1647</v>
      </c>
      <c r="DG22" s="169">
        <f t="shared" si="14"/>
        <v>1841</v>
      </c>
      <c r="DH22" s="169">
        <f t="shared" si="14"/>
        <v>1526</v>
      </c>
      <c r="DI22" s="169">
        <f t="shared" si="14"/>
        <v>1606</v>
      </c>
      <c r="DJ22" s="169">
        <f t="shared" si="14"/>
        <v>1158</v>
      </c>
      <c r="DK22" s="169">
        <f t="shared" si="14"/>
        <v>1238</v>
      </c>
      <c r="DL22" s="169">
        <f t="shared" si="14"/>
        <v>1005</v>
      </c>
      <c r="DM22" s="169">
        <f t="shared" si="14"/>
        <v>665</v>
      </c>
      <c r="DN22" s="169">
        <f t="shared" si="14"/>
        <v>577</v>
      </c>
      <c r="DO22" s="169">
        <f t="shared" si="14"/>
        <v>401</v>
      </c>
      <c r="DP22" s="136"/>
      <c r="DQ22" s="136"/>
      <c r="DR22" s="136"/>
      <c r="DS22" s="136"/>
      <c r="DT22" s="136"/>
      <c r="DU22" s="136"/>
      <c r="DV22" s="136"/>
    </row>
    <row r="23" spans="1:126" x14ac:dyDescent="0.35">
      <c r="A23" s="123" t="s">
        <v>67</v>
      </c>
      <c r="B23" s="123"/>
      <c r="C23" s="123">
        <f>SUM(C10:C13)</f>
        <v>21506</v>
      </c>
      <c r="D23" s="123">
        <f t="shared" ref="D23:H23" si="15">SUM(D10:D13)</f>
        <v>19524</v>
      </c>
      <c r="E23" s="123">
        <f t="shared" si="15"/>
        <v>12838</v>
      </c>
      <c r="F23" s="123">
        <f t="shared" si="15"/>
        <v>20438</v>
      </c>
      <c r="G23" s="123">
        <f t="shared" si="15"/>
        <v>19417</v>
      </c>
      <c r="H23" s="150">
        <f t="shared" si="15"/>
        <v>12970</v>
      </c>
      <c r="I23" s="151" t="s">
        <v>67</v>
      </c>
      <c r="J23" s="169">
        <f>SUM(J10:J13)</f>
        <v>1096</v>
      </c>
      <c r="K23" s="169">
        <f t="shared" ref="K23:AC23" si="16">SUM(K10:K13)</f>
        <v>1110</v>
      </c>
      <c r="L23" s="169">
        <f t="shared" si="16"/>
        <v>1135</v>
      </c>
      <c r="M23" s="169">
        <f t="shared" si="16"/>
        <v>1135</v>
      </c>
      <c r="N23" s="169">
        <f t="shared" si="16"/>
        <v>862</v>
      </c>
      <c r="O23" s="169">
        <f t="shared" si="16"/>
        <v>1390</v>
      </c>
      <c r="P23" s="169">
        <f t="shared" si="16"/>
        <v>1304</v>
      </c>
      <c r="Q23" s="169">
        <f t="shared" si="16"/>
        <v>1125</v>
      </c>
      <c r="R23" s="169">
        <f t="shared" si="16"/>
        <v>1146</v>
      </c>
      <c r="S23" s="169">
        <f t="shared" si="16"/>
        <v>858</v>
      </c>
      <c r="T23" s="169">
        <f t="shared" si="16"/>
        <v>1229</v>
      </c>
      <c r="U23" s="169">
        <f t="shared" si="16"/>
        <v>1249</v>
      </c>
      <c r="V23" s="169">
        <f t="shared" si="16"/>
        <v>1101</v>
      </c>
      <c r="W23" s="169">
        <f t="shared" si="16"/>
        <v>1111</v>
      </c>
      <c r="X23" s="169">
        <f t="shared" si="16"/>
        <v>782</v>
      </c>
      <c r="Y23" s="169">
        <f t="shared" si="16"/>
        <v>1138</v>
      </c>
      <c r="Z23" s="169">
        <f t="shared" si="16"/>
        <v>1045</v>
      </c>
      <c r="AA23" s="169">
        <f t="shared" si="16"/>
        <v>968</v>
      </c>
      <c r="AB23" s="169">
        <f t="shared" si="16"/>
        <v>934</v>
      </c>
      <c r="AC23" s="169">
        <f t="shared" si="16"/>
        <v>788</v>
      </c>
      <c r="AD23" s="169">
        <f t="shared" ref="AD23:BI23" si="17">SUM(AD10:AD13)</f>
        <v>1051</v>
      </c>
      <c r="AE23" s="169">
        <f t="shared" si="17"/>
        <v>1119</v>
      </c>
      <c r="AF23" s="169">
        <f t="shared" si="17"/>
        <v>1021</v>
      </c>
      <c r="AG23" s="169">
        <f t="shared" si="17"/>
        <v>954</v>
      </c>
      <c r="AH23" s="169">
        <f t="shared" si="17"/>
        <v>784</v>
      </c>
      <c r="AI23" s="169">
        <f t="shared" si="17"/>
        <v>944</v>
      </c>
      <c r="AJ23" s="169">
        <f t="shared" si="17"/>
        <v>1192</v>
      </c>
      <c r="AK23" s="169">
        <f t="shared" si="17"/>
        <v>1037</v>
      </c>
      <c r="AL23" s="169">
        <f t="shared" si="17"/>
        <v>1049</v>
      </c>
      <c r="AM23" s="169">
        <f t="shared" si="17"/>
        <v>749</v>
      </c>
      <c r="AN23" s="169">
        <f t="shared" si="17"/>
        <v>964</v>
      </c>
      <c r="AO23" s="169">
        <f t="shared" si="17"/>
        <v>999</v>
      </c>
      <c r="AP23" s="169">
        <f t="shared" si="17"/>
        <v>966</v>
      </c>
      <c r="AQ23" s="169">
        <f t="shared" si="17"/>
        <v>986</v>
      </c>
      <c r="AR23" s="169">
        <f t="shared" si="17"/>
        <v>626</v>
      </c>
      <c r="AS23" s="169">
        <f t="shared" si="17"/>
        <v>1041</v>
      </c>
      <c r="AT23" s="169">
        <f t="shared" si="17"/>
        <v>1218</v>
      </c>
      <c r="AU23" s="169">
        <f t="shared" si="17"/>
        <v>1063</v>
      </c>
      <c r="AV23" s="169">
        <f t="shared" si="17"/>
        <v>1075</v>
      </c>
      <c r="AW23" s="169">
        <f t="shared" si="17"/>
        <v>686</v>
      </c>
      <c r="AX23" s="169">
        <f t="shared" si="17"/>
        <v>1129</v>
      </c>
      <c r="AY23" s="169">
        <f t="shared" si="17"/>
        <v>1294</v>
      </c>
      <c r="AZ23" s="169">
        <f t="shared" si="17"/>
        <v>1041</v>
      </c>
      <c r="BA23" s="169">
        <f t="shared" si="17"/>
        <v>1081</v>
      </c>
      <c r="BB23" s="169">
        <f t="shared" si="17"/>
        <v>785</v>
      </c>
      <c r="BC23" s="169">
        <f t="shared" si="17"/>
        <v>1091</v>
      </c>
      <c r="BD23" s="169">
        <f t="shared" si="17"/>
        <v>1134</v>
      </c>
      <c r="BE23" s="169">
        <f t="shared" si="17"/>
        <v>986</v>
      </c>
      <c r="BF23" s="169">
        <f t="shared" si="17"/>
        <v>1051</v>
      </c>
      <c r="BG23" s="169">
        <f t="shared" si="17"/>
        <v>758</v>
      </c>
      <c r="BH23" s="169">
        <f t="shared" si="17"/>
        <v>783</v>
      </c>
      <c r="BI23" s="169">
        <f t="shared" si="17"/>
        <v>655</v>
      </c>
      <c r="BJ23" s="169">
        <f t="shared" ref="BJ23:CF23" si="18">SUM(BJ10:BJ13)</f>
        <v>459</v>
      </c>
      <c r="BK23" s="169">
        <f t="shared" si="18"/>
        <v>334</v>
      </c>
      <c r="BL23" s="169">
        <f t="shared" si="18"/>
        <v>257</v>
      </c>
      <c r="BM23" s="169">
        <f t="shared" si="18"/>
        <v>1012</v>
      </c>
      <c r="BN23" s="169">
        <f t="shared" si="18"/>
        <v>1082</v>
      </c>
      <c r="BO23" s="169">
        <f t="shared" si="18"/>
        <v>1065</v>
      </c>
      <c r="BP23" s="169">
        <f t="shared" si="18"/>
        <v>1090</v>
      </c>
      <c r="BQ23" s="169">
        <f t="shared" si="18"/>
        <v>829</v>
      </c>
      <c r="BR23" s="169">
        <f t="shared" si="18"/>
        <v>1001</v>
      </c>
      <c r="BS23" s="169">
        <f t="shared" si="18"/>
        <v>1229</v>
      </c>
      <c r="BT23" s="169">
        <f t="shared" si="18"/>
        <v>1087</v>
      </c>
      <c r="BU23" s="169">
        <f t="shared" si="18"/>
        <v>1166</v>
      </c>
      <c r="BV23" s="169">
        <f t="shared" si="18"/>
        <v>837</v>
      </c>
      <c r="BW23" s="169">
        <f t="shared" si="18"/>
        <v>1113</v>
      </c>
      <c r="BX23" s="169">
        <f t="shared" si="18"/>
        <v>1255</v>
      </c>
      <c r="BY23" s="169">
        <f t="shared" si="18"/>
        <v>1081</v>
      </c>
      <c r="BZ23" s="169">
        <f t="shared" si="18"/>
        <v>1054</v>
      </c>
      <c r="CA23" s="169">
        <f t="shared" si="18"/>
        <v>775</v>
      </c>
      <c r="CB23" s="169">
        <f t="shared" si="18"/>
        <v>1010</v>
      </c>
      <c r="CC23" s="169">
        <f t="shared" si="18"/>
        <v>1105</v>
      </c>
      <c r="CD23" s="169">
        <f t="shared" si="18"/>
        <v>935</v>
      </c>
      <c r="CE23" s="169">
        <f t="shared" si="18"/>
        <v>965</v>
      </c>
      <c r="CF23" s="169">
        <f t="shared" si="18"/>
        <v>747</v>
      </c>
      <c r="CG23" s="169">
        <f t="shared" ref="CG23:DO23" si="19">SUM(CG10:CG13)</f>
        <v>1034</v>
      </c>
      <c r="CH23" s="169">
        <f t="shared" si="19"/>
        <v>1122</v>
      </c>
      <c r="CI23" s="169">
        <f t="shared" si="19"/>
        <v>1013</v>
      </c>
      <c r="CJ23" s="169">
        <f t="shared" si="19"/>
        <v>951</v>
      </c>
      <c r="CK23" s="169">
        <f t="shared" si="19"/>
        <v>842</v>
      </c>
      <c r="CL23" s="169">
        <f t="shared" si="19"/>
        <v>954</v>
      </c>
      <c r="CM23" s="169">
        <f t="shared" si="19"/>
        <v>1177</v>
      </c>
      <c r="CN23" s="169">
        <f t="shared" si="19"/>
        <v>1033</v>
      </c>
      <c r="CO23" s="169">
        <f t="shared" si="19"/>
        <v>1033</v>
      </c>
      <c r="CP23" s="169">
        <f t="shared" si="19"/>
        <v>731</v>
      </c>
      <c r="CQ23" s="169">
        <f t="shared" si="19"/>
        <v>954</v>
      </c>
      <c r="CR23" s="169">
        <f t="shared" si="19"/>
        <v>991</v>
      </c>
      <c r="CS23" s="169">
        <f t="shared" si="19"/>
        <v>1007</v>
      </c>
      <c r="CT23" s="169">
        <f t="shared" si="19"/>
        <v>954</v>
      </c>
      <c r="CU23" s="169">
        <f t="shared" si="19"/>
        <v>634</v>
      </c>
      <c r="CV23" s="169">
        <f t="shared" si="19"/>
        <v>962</v>
      </c>
      <c r="CW23" s="169">
        <f t="shared" si="19"/>
        <v>1193</v>
      </c>
      <c r="CX23" s="169">
        <f t="shared" si="19"/>
        <v>1049</v>
      </c>
      <c r="CY23" s="169">
        <f t="shared" si="19"/>
        <v>1073</v>
      </c>
      <c r="CZ23" s="183">
        <f t="shared" si="19"/>
        <v>710</v>
      </c>
      <c r="DA23" s="169">
        <f t="shared" si="19"/>
        <v>1092</v>
      </c>
      <c r="DB23" s="169">
        <f t="shared" si="19"/>
        <v>1234</v>
      </c>
      <c r="DC23" s="169">
        <f t="shared" si="19"/>
        <v>1077</v>
      </c>
      <c r="DD23" s="169">
        <f t="shared" si="19"/>
        <v>1165</v>
      </c>
      <c r="DE23" s="169">
        <f t="shared" si="19"/>
        <v>759</v>
      </c>
      <c r="DF23" s="169">
        <f t="shared" si="19"/>
        <v>1062</v>
      </c>
      <c r="DG23" s="169">
        <f t="shared" si="19"/>
        <v>1129</v>
      </c>
      <c r="DH23" s="169">
        <f t="shared" si="19"/>
        <v>954</v>
      </c>
      <c r="DI23" s="169">
        <f t="shared" si="19"/>
        <v>1008</v>
      </c>
      <c r="DJ23" s="169">
        <f t="shared" si="19"/>
        <v>761</v>
      </c>
      <c r="DK23" s="169">
        <f t="shared" si="19"/>
        <v>831</v>
      </c>
      <c r="DL23" s="169">
        <f t="shared" si="19"/>
        <v>714</v>
      </c>
      <c r="DM23" s="169">
        <f t="shared" si="19"/>
        <v>530</v>
      </c>
      <c r="DN23" s="169">
        <f t="shared" si="19"/>
        <v>371</v>
      </c>
      <c r="DO23" s="169">
        <f t="shared" si="19"/>
        <v>283</v>
      </c>
      <c r="DP23" s="136"/>
      <c r="DQ23" s="136"/>
      <c r="DR23" s="136"/>
      <c r="DS23" s="136"/>
      <c r="DT23" s="136"/>
      <c r="DU23" s="136"/>
      <c r="DV23" s="136"/>
    </row>
    <row r="24" spans="1:126" x14ac:dyDescent="0.35">
      <c r="A24" s="123" t="s">
        <v>68</v>
      </c>
      <c r="B24" s="123"/>
      <c r="C24" s="123">
        <f>SUM(C14:C16)</f>
        <v>27812</v>
      </c>
      <c r="D24" s="123">
        <f t="shared" ref="D24:H24" si="20">SUM(D14:D16)</f>
        <v>25072</v>
      </c>
      <c r="E24" s="123">
        <f t="shared" si="20"/>
        <v>16030</v>
      </c>
      <c r="F24" s="123">
        <f t="shared" si="20"/>
        <v>31226</v>
      </c>
      <c r="G24" s="123">
        <f t="shared" si="20"/>
        <v>28562</v>
      </c>
      <c r="H24" s="150">
        <f t="shared" si="20"/>
        <v>18666</v>
      </c>
      <c r="I24" s="151" t="s">
        <v>68</v>
      </c>
      <c r="J24" s="169">
        <f>SUM(J14:J16)</f>
        <v>1286</v>
      </c>
      <c r="K24" s="169">
        <f t="shared" ref="K24:AC24" si="21">SUM(K14:K16)</f>
        <v>1436</v>
      </c>
      <c r="L24" s="169">
        <f t="shared" si="21"/>
        <v>1349</v>
      </c>
      <c r="M24" s="169">
        <f t="shared" si="21"/>
        <v>1410</v>
      </c>
      <c r="N24" s="169">
        <f t="shared" si="21"/>
        <v>1090</v>
      </c>
      <c r="O24" s="169">
        <f t="shared" si="21"/>
        <v>1667</v>
      </c>
      <c r="P24" s="169">
        <f t="shared" si="21"/>
        <v>1819</v>
      </c>
      <c r="Q24" s="169">
        <f t="shared" si="21"/>
        <v>1390</v>
      </c>
      <c r="R24" s="169">
        <f t="shared" si="21"/>
        <v>1506</v>
      </c>
      <c r="S24" s="169">
        <f t="shared" si="21"/>
        <v>1206</v>
      </c>
      <c r="T24" s="169">
        <f t="shared" si="21"/>
        <v>1566</v>
      </c>
      <c r="U24" s="169">
        <f t="shared" si="21"/>
        <v>1622</v>
      </c>
      <c r="V24" s="169">
        <f t="shared" si="21"/>
        <v>1270</v>
      </c>
      <c r="W24" s="169">
        <f t="shared" si="21"/>
        <v>1377</v>
      </c>
      <c r="X24" s="169">
        <f t="shared" si="21"/>
        <v>1173</v>
      </c>
      <c r="Y24" s="169">
        <f t="shared" si="21"/>
        <v>1382</v>
      </c>
      <c r="Z24" s="169">
        <f t="shared" si="21"/>
        <v>1542</v>
      </c>
      <c r="AA24" s="169">
        <f t="shared" si="21"/>
        <v>1287</v>
      </c>
      <c r="AB24" s="169">
        <f t="shared" si="21"/>
        <v>1337</v>
      </c>
      <c r="AC24" s="169">
        <f t="shared" si="21"/>
        <v>1097</v>
      </c>
      <c r="AD24" s="169">
        <f t="shared" ref="AD24:BI24" si="22">SUM(AD14:AD16)</f>
        <v>1263</v>
      </c>
      <c r="AE24" s="169">
        <f t="shared" si="22"/>
        <v>1553</v>
      </c>
      <c r="AF24" s="169">
        <f t="shared" si="22"/>
        <v>1227</v>
      </c>
      <c r="AG24" s="169">
        <f t="shared" si="22"/>
        <v>1292</v>
      </c>
      <c r="AH24" s="169">
        <f t="shared" si="22"/>
        <v>1146</v>
      </c>
      <c r="AI24" s="169">
        <f t="shared" si="22"/>
        <v>1302</v>
      </c>
      <c r="AJ24" s="169">
        <f t="shared" si="22"/>
        <v>1698</v>
      </c>
      <c r="AK24" s="169">
        <f t="shared" si="22"/>
        <v>1253</v>
      </c>
      <c r="AL24" s="169">
        <f t="shared" si="22"/>
        <v>1308</v>
      </c>
      <c r="AM24" s="169">
        <f t="shared" si="22"/>
        <v>1002</v>
      </c>
      <c r="AN24" s="169">
        <f t="shared" si="22"/>
        <v>1122</v>
      </c>
      <c r="AO24" s="169">
        <f t="shared" si="22"/>
        <v>1261</v>
      </c>
      <c r="AP24" s="169">
        <f t="shared" si="22"/>
        <v>1155</v>
      </c>
      <c r="AQ24" s="169">
        <f t="shared" si="22"/>
        <v>1209</v>
      </c>
      <c r="AR24" s="169">
        <f t="shared" si="22"/>
        <v>938</v>
      </c>
      <c r="AS24" s="169">
        <f t="shared" si="22"/>
        <v>1269</v>
      </c>
      <c r="AT24" s="169">
        <f t="shared" si="22"/>
        <v>1467</v>
      </c>
      <c r="AU24" s="169">
        <f t="shared" si="22"/>
        <v>1211</v>
      </c>
      <c r="AV24" s="169">
        <f t="shared" si="22"/>
        <v>1373</v>
      </c>
      <c r="AW24" s="169">
        <f t="shared" si="22"/>
        <v>1023</v>
      </c>
      <c r="AX24" s="169">
        <f t="shared" si="22"/>
        <v>1268</v>
      </c>
      <c r="AY24" s="169">
        <f t="shared" si="22"/>
        <v>1391</v>
      </c>
      <c r="AZ24" s="169">
        <f t="shared" si="22"/>
        <v>1216</v>
      </c>
      <c r="BA24" s="169">
        <f t="shared" si="22"/>
        <v>1345</v>
      </c>
      <c r="BB24" s="169">
        <f t="shared" si="22"/>
        <v>1002</v>
      </c>
      <c r="BC24" s="169">
        <f t="shared" si="22"/>
        <v>1303</v>
      </c>
      <c r="BD24" s="169">
        <f t="shared" si="22"/>
        <v>1452</v>
      </c>
      <c r="BE24" s="169">
        <f t="shared" si="22"/>
        <v>1199</v>
      </c>
      <c r="BF24" s="169">
        <f t="shared" si="22"/>
        <v>1355</v>
      </c>
      <c r="BG24" s="169">
        <f t="shared" si="22"/>
        <v>1009</v>
      </c>
      <c r="BH24" s="169">
        <f t="shared" si="22"/>
        <v>1061</v>
      </c>
      <c r="BI24" s="169">
        <f t="shared" si="22"/>
        <v>921</v>
      </c>
      <c r="BJ24" s="169">
        <f t="shared" ref="BJ24:BL24" si="23">SUM(BJ14:BJ16)</f>
        <v>640</v>
      </c>
      <c r="BK24" s="169">
        <f t="shared" si="23"/>
        <v>456</v>
      </c>
      <c r="BL24" s="169">
        <f t="shared" si="23"/>
        <v>412</v>
      </c>
      <c r="BM24" s="169">
        <f t="shared" ref="BM24:CR24" si="24">SUM(BM14:BM16)</f>
        <v>1480</v>
      </c>
      <c r="BN24" s="169">
        <f t="shared" si="24"/>
        <v>1695</v>
      </c>
      <c r="BO24" s="169">
        <f t="shared" si="24"/>
        <v>1464</v>
      </c>
      <c r="BP24" s="169">
        <f t="shared" si="24"/>
        <v>1639</v>
      </c>
      <c r="BQ24" s="169">
        <f t="shared" si="24"/>
        <v>1313</v>
      </c>
      <c r="BR24" s="169">
        <f t="shared" si="24"/>
        <v>1568</v>
      </c>
      <c r="BS24" s="169">
        <f t="shared" si="24"/>
        <v>2007</v>
      </c>
      <c r="BT24" s="169">
        <f t="shared" si="24"/>
        <v>1557</v>
      </c>
      <c r="BU24" s="169">
        <f t="shared" si="24"/>
        <v>1651</v>
      </c>
      <c r="BV24" s="169">
        <f t="shared" si="24"/>
        <v>1347</v>
      </c>
      <c r="BW24" s="169">
        <f t="shared" si="24"/>
        <v>1768</v>
      </c>
      <c r="BX24" s="169">
        <f t="shared" si="24"/>
        <v>1839</v>
      </c>
      <c r="BY24" s="169">
        <f t="shared" si="24"/>
        <v>1449</v>
      </c>
      <c r="BZ24" s="169">
        <f t="shared" si="24"/>
        <v>1658</v>
      </c>
      <c r="CA24" s="169">
        <f t="shared" si="24"/>
        <v>1290</v>
      </c>
      <c r="CB24" s="169">
        <f t="shared" si="24"/>
        <v>1587</v>
      </c>
      <c r="CC24" s="169">
        <f t="shared" si="24"/>
        <v>1736</v>
      </c>
      <c r="CD24" s="169">
        <f t="shared" si="24"/>
        <v>1435</v>
      </c>
      <c r="CE24" s="169">
        <f t="shared" si="24"/>
        <v>1457</v>
      </c>
      <c r="CF24" s="169">
        <f t="shared" si="24"/>
        <v>1286</v>
      </c>
      <c r="CG24" s="169">
        <f t="shared" si="24"/>
        <v>1488</v>
      </c>
      <c r="CH24" s="169">
        <f t="shared" si="24"/>
        <v>1743</v>
      </c>
      <c r="CI24" s="169">
        <f t="shared" si="24"/>
        <v>1489</v>
      </c>
      <c r="CJ24" s="169">
        <f t="shared" si="24"/>
        <v>1503</v>
      </c>
      <c r="CK24" s="169">
        <f t="shared" si="24"/>
        <v>1209</v>
      </c>
      <c r="CL24" s="169">
        <f t="shared" si="24"/>
        <v>1454</v>
      </c>
      <c r="CM24" s="169">
        <f t="shared" si="24"/>
        <v>1895</v>
      </c>
      <c r="CN24" s="169">
        <f t="shared" si="24"/>
        <v>1401</v>
      </c>
      <c r="CO24" s="169">
        <f t="shared" si="24"/>
        <v>1525</v>
      </c>
      <c r="CP24" s="169">
        <f t="shared" si="24"/>
        <v>1146</v>
      </c>
      <c r="CQ24" s="169">
        <f t="shared" si="24"/>
        <v>1233</v>
      </c>
      <c r="CR24" s="169">
        <f t="shared" si="24"/>
        <v>1454</v>
      </c>
      <c r="CS24" s="169">
        <f t="shared" ref="CS24:DO24" si="25">SUM(CS14:CS16)</f>
        <v>1311</v>
      </c>
      <c r="CT24" s="169">
        <f t="shared" si="25"/>
        <v>1395</v>
      </c>
      <c r="CU24" s="169">
        <f t="shared" si="25"/>
        <v>960</v>
      </c>
      <c r="CV24" s="169">
        <f t="shared" si="25"/>
        <v>1438</v>
      </c>
      <c r="CW24" s="169">
        <f t="shared" si="25"/>
        <v>1785</v>
      </c>
      <c r="CX24" s="169">
        <f t="shared" si="25"/>
        <v>1457</v>
      </c>
      <c r="CY24" s="169">
        <f t="shared" si="25"/>
        <v>1596</v>
      </c>
      <c r="CZ24" s="183">
        <f t="shared" si="25"/>
        <v>1080</v>
      </c>
      <c r="DA24" s="169">
        <f t="shared" si="25"/>
        <v>1513</v>
      </c>
      <c r="DB24" s="169">
        <f t="shared" si="25"/>
        <v>1697</v>
      </c>
      <c r="DC24" s="169">
        <f t="shared" si="25"/>
        <v>1390</v>
      </c>
      <c r="DD24" s="169">
        <f t="shared" si="25"/>
        <v>1588</v>
      </c>
      <c r="DE24" s="169">
        <f t="shared" si="25"/>
        <v>1194</v>
      </c>
      <c r="DF24" s="169">
        <f t="shared" si="25"/>
        <v>1539</v>
      </c>
      <c r="DG24" s="169">
        <f t="shared" si="25"/>
        <v>1695</v>
      </c>
      <c r="DH24" s="169">
        <f t="shared" si="25"/>
        <v>1400</v>
      </c>
      <c r="DI24" s="169">
        <f t="shared" si="25"/>
        <v>1622</v>
      </c>
      <c r="DJ24" s="169">
        <f t="shared" si="25"/>
        <v>1104</v>
      </c>
      <c r="DK24" s="169">
        <f t="shared" si="25"/>
        <v>1205</v>
      </c>
      <c r="DL24" s="169">
        <f t="shared" si="25"/>
        <v>1034</v>
      </c>
      <c r="DM24" s="169">
        <f t="shared" si="25"/>
        <v>695</v>
      </c>
      <c r="DN24" s="169">
        <f t="shared" si="25"/>
        <v>522</v>
      </c>
      <c r="DO24" s="169">
        <f t="shared" si="25"/>
        <v>468</v>
      </c>
      <c r="DP24" s="136"/>
      <c r="DQ24" s="136"/>
      <c r="DR24" s="136"/>
      <c r="DS24" s="136"/>
      <c r="DT24" s="136"/>
      <c r="DU24" s="136"/>
      <c r="DV24" s="136"/>
    </row>
    <row r="25" spans="1:126" x14ac:dyDescent="0.35">
      <c r="A25" s="123" t="s">
        <v>69</v>
      </c>
      <c r="B25" s="123"/>
      <c r="C25" s="123">
        <f>SUM(C17:C18)</f>
        <v>2661</v>
      </c>
      <c r="D25" s="123">
        <f t="shared" ref="D25:H25" si="26">SUM(D17:D18)</f>
        <v>2562</v>
      </c>
      <c r="E25" s="123">
        <f t="shared" si="26"/>
        <v>1803</v>
      </c>
      <c r="F25" s="123">
        <f t="shared" si="26"/>
        <v>6273</v>
      </c>
      <c r="G25" s="123">
        <f t="shared" si="26"/>
        <v>5277</v>
      </c>
      <c r="H25" s="150">
        <f t="shared" si="26"/>
        <v>3722</v>
      </c>
      <c r="I25" s="151" t="s">
        <v>69</v>
      </c>
      <c r="J25" s="169">
        <f>SUM(J17:J18)</f>
        <v>115</v>
      </c>
      <c r="K25" s="169">
        <f t="shared" ref="K25:AC25" si="27">SUM(K17:K18)</f>
        <v>123</v>
      </c>
      <c r="L25" s="169">
        <f t="shared" si="27"/>
        <v>149</v>
      </c>
      <c r="M25" s="169">
        <f t="shared" si="27"/>
        <v>122</v>
      </c>
      <c r="N25" s="169">
        <f t="shared" si="27"/>
        <v>124</v>
      </c>
      <c r="O25" s="169">
        <f t="shared" si="27"/>
        <v>187</v>
      </c>
      <c r="P25" s="169">
        <f t="shared" si="27"/>
        <v>202</v>
      </c>
      <c r="Q25" s="169">
        <f t="shared" si="27"/>
        <v>111</v>
      </c>
      <c r="R25" s="169">
        <f t="shared" si="27"/>
        <v>143</v>
      </c>
      <c r="S25" s="169">
        <f t="shared" si="27"/>
        <v>89</v>
      </c>
      <c r="T25" s="169">
        <f t="shared" si="27"/>
        <v>128</v>
      </c>
      <c r="U25" s="169">
        <f t="shared" si="27"/>
        <v>156</v>
      </c>
      <c r="V25" s="169">
        <f t="shared" si="27"/>
        <v>138</v>
      </c>
      <c r="W25" s="169">
        <f t="shared" si="27"/>
        <v>156</v>
      </c>
      <c r="X25" s="169">
        <f t="shared" si="27"/>
        <v>108</v>
      </c>
      <c r="Y25" s="169">
        <f t="shared" si="27"/>
        <v>108</v>
      </c>
      <c r="Z25" s="169">
        <f t="shared" si="27"/>
        <v>137</v>
      </c>
      <c r="AA25" s="169">
        <f t="shared" si="27"/>
        <v>126</v>
      </c>
      <c r="AB25" s="169">
        <f t="shared" si="27"/>
        <v>135</v>
      </c>
      <c r="AC25" s="169">
        <f t="shared" si="27"/>
        <v>104</v>
      </c>
      <c r="AD25" s="169">
        <f t="shared" ref="AD25:BI25" si="28">SUM(AD17:AD18)</f>
        <v>122</v>
      </c>
      <c r="AE25" s="169">
        <f t="shared" si="28"/>
        <v>112</v>
      </c>
      <c r="AF25" s="169">
        <f t="shared" si="28"/>
        <v>117</v>
      </c>
      <c r="AG25" s="169">
        <f t="shared" si="28"/>
        <v>141</v>
      </c>
      <c r="AH25" s="169">
        <f t="shared" si="28"/>
        <v>120</v>
      </c>
      <c r="AI25" s="169">
        <f t="shared" si="28"/>
        <v>111</v>
      </c>
      <c r="AJ25" s="169">
        <f t="shared" si="28"/>
        <v>218</v>
      </c>
      <c r="AK25" s="169">
        <f t="shared" si="28"/>
        <v>137</v>
      </c>
      <c r="AL25" s="169">
        <f t="shared" si="28"/>
        <v>135</v>
      </c>
      <c r="AM25" s="169">
        <f t="shared" si="28"/>
        <v>95</v>
      </c>
      <c r="AN25" s="169">
        <f t="shared" si="28"/>
        <v>124</v>
      </c>
      <c r="AO25" s="169">
        <f t="shared" si="28"/>
        <v>123</v>
      </c>
      <c r="AP25" s="169">
        <f t="shared" si="28"/>
        <v>129</v>
      </c>
      <c r="AQ25" s="169">
        <f t="shared" si="28"/>
        <v>133</v>
      </c>
      <c r="AR25" s="169">
        <f t="shared" si="28"/>
        <v>92</v>
      </c>
      <c r="AS25" s="169">
        <f t="shared" si="28"/>
        <v>126</v>
      </c>
      <c r="AT25" s="169">
        <f t="shared" si="28"/>
        <v>148</v>
      </c>
      <c r="AU25" s="169">
        <f t="shared" si="28"/>
        <v>124</v>
      </c>
      <c r="AV25" s="169">
        <f t="shared" si="28"/>
        <v>152</v>
      </c>
      <c r="AW25" s="169">
        <f t="shared" si="28"/>
        <v>103</v>
      </c>
      <c r="AX25" s="169">
        <f t="shared" si="28"/>
        <v>132</v>
      </c>
      <c r="AY25" s="169">
        <f t="shared" si="28"/>
        <v>166</v>
      </c>
      <c r="AZ25" s="169">
        <f t="shared" si="28"/>
        <v>131</v>
      </c>
      <c r="BA25" s="169">
        <f t="shared" si="28"/>
        <v>130</v>
      </c>
      <c r="BB25" s="169">
        <f t="shared" si="28"/>
        <v>144</v>
      </c>
      <c r="BC25" s="169">
        <f t="shared" si="28"/>
        <v>146</v>
      </c>
      <c r="BD25" s="169">
        <f t="shared" si="28"/>
        <v>164</v>
      </c>
      <c r="BE25" s="169">
        <f t="shared" si="28"/>
        <v>129</v>
      </c>
      <c r="BF25" s="169">
        <f t="shared" si="28"/>
        <v>129</v>
      </c>
      <c r="BG25" s="169">
        <f t="shared" si="28"/>
        <v>104</v>
      </c>
      <c r="BH25" s="169">
        <f t="shared" si="28"/>
        <v>93</v>
      </c>
      <c r="BI25" s="169">
        <f t="shared" si="28"/>
        <v>95</v>
      </c>
      <c r="BJ25" s="169">
        <f t="shared" ref="BJ25:CF25" si="29">SUM(BJ17:BJ18)</f>
        <v>82</v>
      </c>
      <c r="BK25" s="169">
        <f t="shared" si="29"/>
        <v>71</v>
      </c>
      <c r="BL25" s="169">
        <f t="shared" si="29"/>
        <v>87</v>
      </c>
      <c r="BM25" s="169">
        <f t="shared" si="29"/>
        <v>313</v>
      </c>
      <c r="BN25" s="169">
        <f t="shared" si="29"/>
        <v>319</v>
      </c>
      <c r="BO25" s="169">
        <f t="shared" si="29"/>
        <v>367</v>
      </c>
      <c r="BP25" s="169">
        <f t="shared" si="29"/>
        <v>306</v>
      </c>
      <c r="BQ25" s="169">
        <f t="shared" si="29"/>
        <v>278</v>
      </c>
      <c r="BR25" s="169">
        <f t="shared" si="29"/>
        <v>380</v>
      </c>
      <c r="BS25" s="169">
        <f t="shared" si="29"/>
        <v>416</v>
      </c>
      <c r="BT25" s="169">
        <f t="shared" si="29"/>
        <v>287</v>
      </c>
      <c r="BU25" s="169">
        <f t="shared" si="29"/>
        <v>342</v>
      </c>
      <c r="BV25" s="169">
        <f t="shared" si="29"/>
        <v>229</v>
      </c>
      <c r="BW25" s="169">
        <f t="shared" si="29"/>
        <v>371</v>
      </c>
      <c r="BX25" s="169">
        <f t="shared" si="29"/>
        <v>357</v>
      </c>
      <c r="BY25" s="169">
        <f t="shared" si="29"/>
        <v>289</v>
      </c>
      <c r="BZ25" s="169">
        <f t="shared" si="29"/>
        <v>326</v>
      </c>
      <c r="CA25" s="169">
        <f t="shared" si="29"/>
        <v>230</v>
      </c>
      <c r="CB25" s="169">
        <f t="shared" si="29"/>
        <v>298</v>
      </c>
      <c r="CC25" s="169">
        <f t="shared" si="29"/>
        <v>304</v>
      </c>
      <c r="CD25" s="169">
        <f t="shared" si="29"/>
        <v>285</v>
      </c>
      <c r="CE25" s="169">
        <f t="shared" si="29"/>
        <v>299</v>
      </c>
      <c r="CF25" s="169">
        <f t="shared" si="29"/>
        <v>277</v>
      </c>
      <c r="CG25" s="169">
        <f t="shared" ref="CG25:DO25" si="30">SUM(CG17:CG18)</f>
        <v>261</v>
      </c>
      <c r="CH25" s="169">
        <f t="shared" si="30"/>
        <v>301</v>
      </c>
      <c r="CI25" s="169">
        <f t="shared" si="30"/>
        <v>168</v>
      </c>
      <c r="CJ25" s="169">
        <f t="shared" si="30"/>
        <v>271</v>
      </c>
      <c r="CK25" s="169">
        <f t="shared" si="30"/>
        <v>210</v>
      </c>
      <c r="CL25" s="169">
        <f t="shared" si="30"/>
        <v>291</v>
      </c>
      <c r="CM25" s="169">
        <f t="shared" si="30"/>
        <v>394</v>
      </c>
      <c r="CN25" s="169">
        <f t="shared" si="30"/>
        <v>253</v>
      </c>
      <c r="CO25" s="169">
        <f t="shared" si="30"/>
        <v>316</v>
      </c>
      <c r="CP25" s="169">
        <f t="shared" si="30"/>
        <v>188</v>
      </c>
      <c r="CQ25" s="169">
        <f t="shared" si="30"/>
        <v>285</v>
      </c>
      <c r="CR25" s="169">
        <f t="shared" si="30"/>
        <v>259</v>
      </c>
      <c r="CS25" s="169">
        <f t="shared" si="30"/>
        <v>284</v>
      </c>
      <c r="CT25" s="169">
        <f t="shared" si="30"/>
        <v>240</v>
      </c>
      <c r="CU25" s="169">
        <f t="shared" si="30"/>
        <v>186</v>
      </c>
      <c r="CV25" s="169">
        <f t="shared" si="30"/>
        <v>267</v>
      </c>
      <c r="CW25" s="169">
        <f t="shared" si="30"/>
        <v>295</v>
      </c>
      <c r="CX25" s="169">
        <f t="shared" si="30"/>
        <v>265</v>
      </c>
      <c r="CY25" s="169">
        <f t="shared" si="30"/>
        <v>321</v>
      </c>
      <c r="CZ25" s="183">
        <f t="shared" si="30"/>
        <v>222</v>
      </c>
      <c r="DA25" s="169">
        <f t="shared" si="30"/>
        <v>332</v>
      </c>
      <c r="DB25" s="169">
        <f t="shared" si="30"/>
        <v>356</v>
      </c>
      <c r="DC25" s="169">
        <f t="shared" si="30"/>
        <v>268</v>
      </c>
      <c r="DD25" s="169">
        <f t="shared" si="30"/>
        <v>299</v>
      </c>
      <c r="DE25" s="169">
        <f t="shared" si="30"/>
        <v>263</v>
      </c>
      <c r="DF25" s="169">
        <f t="shared" si="30"/>
        <v>333</v>
      </c>
      <c r="DG25" s="169">
        <f t="shared" si="30"/>
        <v>385</v>
      </c>
      <c r="DH25" s="169">
        <f t="shared" si="30"/>
        <v>237</v>
      </c>
      <c r="DI25" s="169">
        <f t="shared" si="30"/>
        <v>325</v>
      </c>
      <c r="DJ25" s="169">
        <f t="shared" si="30"/>
        <v>217</v>
      </c>
      <c r="DK25" s="169">
        <f t="shared" si="30"/>
        <v>206</v>
      </c>
      <c r="DL25" s="169">
        <f t="shared" si="30"/>
        <v>182</v>
      </c>
      <c r="DM25" s="169">
        <f t="shared" si="30"/>
        <v>127</v>
      </c>
      <c r="DN25" s="169">
        <f t="shared" si="30"/>
        <v>106</v>
      </c>
      <c r="DO25" s="169">
        <f t="shared" si="30"/>
        <v>86</v>
      </c>
      <c r="DP25" s="136"/>
      <c r="DQ25" s="136"/>
      <c r="DR25" s="136"/>
      <c r="DS25" s="136"/>
      <c r="DT25" s="136"/>
      <c r="DU25" s="136"/>
      <c r="DV25" s="136"/>
    </row>
    <row r="26" spans="1:126" x14ac:dyDescent="0.35">
      <c r="A26" s="123" t="s">
        <v>70</v>
      </c>
      <c r="B26" s="123"/>
      <c r="C26" s="123">
        <f>SUM(C23:C25)</f>
        <v>51979</v>
      </c>
      <c r="D26" s="123">
        <f t="shared" ref="D26:H26" si="31">SUM(D23:D25)</f>
        <v>47158</v>
      </c>
      <c r="E26" s="123">
        <f t="shared" si="31"/>
        <v>30671</v>
      </c>
      <c r="F26" s="123">
        <f t="shared" si="31"/>
        <v>57937</v>
      </c>
      <c r="G26" s="123">
        <f t="shared" si="31"/>
        <v>53256</v>
      </c>
      <c r="H26" s="150">
        <f t="shared" si="31"/>
        <v>35358</v>
      </c>
      <c r="I26" s="151" t="s">
        <v>70</v>
      </c>
      <c r="J26" s="169">
        <f>SUM(J23:J25)</f>
        <v>2497</v>
      </c>
      <c r="K26" s="169">
        <f t="shared" ref="K26:BV26" si="32">SUM(K23:K25)</f>
        <v>2669</v>
      </c>
      <c r="L26" s="169">
        <f t="shared" si="32"/>
        <v>2633</v>
      </c>
      <c r="M26" s="169">
        <f t="shared" si="32"/>
        <v>2667</v>
      </c>
      <c r="N26" s="169">
        <f t="shared" si="32"/>
        <v>2076</v>
      </c>
      <c r="O26" s="169">
        <f t="shared" si="32"/>
        <v>3244</v>
      </c>
      <c r="P26" s="169">
        <f t="shared" si="32"/>
        <v>3325</v>
      </c>
      <c r="Q26" s="169">
        <f t="shared" si="32"/>
        <v>2626</v>
      </c>
      <c r="R26" s="169">
        <f t="shared" si="32"/>
        <v>2795</v>
      </c>
      <c r="S26" s="169">
        <f t="shared" si="32"/>
        <v>2153</v>
      </c>
      <c r="T26" s="169">
        <f t="shared" si="32"/>
        <v>2923</v>
      </c>
      <c r="U26" s="169">
        <f t="shared" si="32"/>
        <v>3027</v>
      </c>
      <c r="V26" s="169">
        <f t="shared" si="32"/>
        <v>2509</v>
      </c>
      <c r="W26" s="169">
        <f t="shared" si="32"/>
        <v>2644</v>
      </c>
      <c r="X26" s="169">
        <f t="shared" si="32"/>
        <v>2063</v>
      </c>
      <c r="Y26" s="169">
        <f t="shared" si="32"/>
        <v>2628</v>
      </c>
      <c r="Z26" s="169">
        <f t="shared" si="32"/>
        <v>2724</v>
      </c>
      <c r="AA26" s="169">
        <f t="shared" si="32"/>
        <v>2381</v>
      </c>
      <c r="AB26" s="169">
        <f t="shared" si="32"/>
        <v>2406</v>
      </c>
      <c r="AC26" s="169">
        <f t="shared" si="32"/>
        <v>1989</v>
      </c>
      <c r="AD26" s="169">
        <f t="shared" si="32"/>
        <v>2436</v>
      </c>
      <c r="AE26" s="169">
        <f t="shared" si="32"/>
        <v>2784</v>
      </c>
      <c r="AF26" s="169">
        <f t="shared" si="32"/>
        <v>2365</v>
      </c>
      <c r="AG26" s="169">
        <f t="shared" si="32"/>
        <v>2387</v>
      </c>
      <c r="AH26" s="169">
        <f t="shared" si="32"/>
        <v>2050</v>
      </c>
      <c r="AI26" s="169">
        <f t="shared" si="32"/>
        <v>2357</v>
      </c>
      <c r="AJ26" s="169">
        <f t="shared" si="32"/>
        <v>3108</v>
      </c>
      <c r="AK26" s="169">
        <f t="shared" si="32"/>
        <v>2427</v>
      </c>
      <c r="AL26" s="169">
        <f t="shared" si="32"/>
        <v>2492</v>
      </c>
      <c r="AM26" s="169">
        <f t="shared" si="32"/>
        <v>1846</v>
      </c>
      <c r="AN26" s="169">
        <f t="shared" si="32"/>
        <v>2210</v>
      </c>
      <c r="AO26" s="169">
        <f t="shared" si="32"/>
        <v>2383</v>
      </c>
      <c r="AP26" s="169">
        <f t="shared" si="32"/>
        <v>2250</v>
      </c>
      <c r="AQ26" s="169">
        <f t="shared" si="32"/>
        <v>2328</v>
      </c>
      <c r="AR26" s="169">
        <f t="shared" si="32"/>
        <v>1656</v>
      </c>
      <c r="AS26" s="169">
        <f t="shared" si="32"/>
        <v>2436</v>
      </c>
      <c r="AT26" s="169">
        <f t="shared" si="32"/>
        <v>2833</v>
      </c>
      <c r="AU26" s="169">
        <f t="shared" si="32"/>
        <v>2398</v>
      </c>
      <c r="AV26" s="169">
        <f t="shared" si="32"/>
        <v>2600</v>
      </c>
      <c r="AW26" s="169">
        <f t="shared" si="32"/>
        <v>1812</v>
      </c>
      <c r="AX26" s="169">
        <f t="shared" si="32"/>
        <v>2529</v>
      </c>
      <c r="AY26" s="169">
        <f t="shared" si="32"/>
        <v>2851</v>
      </c>
      <c r="AZ26" s="169">
        <f t="shared" si="32"/>
        <v>2388</v>
      </c>
      <c r="BA26" s="169">
        <f t="shared" si="32"/>
        <v>2556</v>
      </c>
      <c r="BB26" s="169">
        <f t="shared" si="32"/>
        <v>1931</v>
      </c>
      <c r="BC26" s="169">
        <f t="shared" si="32"/>
        <v>2540</v>
      </c>
      <c r="BD26" s="169">
        <f t="shared" si="32"/>
        <v>2750</v>
      </c>
      <c r="BE26" s="169">
        <f t="shared" si="32"/>
        <v>2314</v>
      </c>
      <c r="BF26" s="169">
        <f t="shared" si="32"/>
        <v>2535</v>
      </c>
      <c r="BG26" s="169">
        <f t="shared" si="32"/>
        <v>1871</v>
      </c>
      <c r="BH26" s="169">
        <f t="shared" si="32"/>
        <v>1937</v>
      </c>
      <c r="BI26" s="169">
        <f t="shared" si="32"/>
        <v>1671</v>
      </c>
      <c r="BJ26" s="169">
        <f t="shared" si="32"/>
        <v>1181</v>
      </c>
      <c r="BK26" s="169">
        <f t="shared" si="32"/>
        <v>861</v>
      </c>
      <c r="BL26" s="169">
        <f t="shared" si="32"/>
        <v>756</v>
      </c>
      <c r="BM26" s="169">
        <f t="shared" si="32"/>
        <v>2805</v>
      </c>
      <c r="BN26" s="169">
        <f t="shared" si="32"/>
        <v>3096</v>
      </c>
      <c r="BO26" s="169">
        <f t="shared" si="32"/>
        <v>2896</v>
      </c>
      <c r="BP26" s="169">
        <f t="shared" si="32"/>
        <v>3035</v>
      </c>
      <c r="BQ26" s="169">
        <f t="shared" si="32"/>
        <v>2420</v>
      </c>
      <c r="BR26" s="169">
        <f t="shared" si="32"/>
        <v>2949</v>
      </c>
      <c r="BS26" s="169">
        <f t="shared" si="32"/>
        <v>3652</v>
      </c>
      <c r="BT26" s="169">
        <f t="shared" si="32"/>
        <v>2931</v>
      </c>
      <c r="BU26" s="169">
        <f t="shared" si="32"/>
        <v>3159</v>
      </c>
      <c r="BV26" s="169">
        <f t="shared" si="32"/>
        <v>2413</v>
      </c>
      <c r="BW26" s="169">
        <f t="shared" ref="BW26:DO26" si="33">SUM(BW23:BW25)</f>
        <v>3252</v>
      </c>
      <c r="BX26" s="169">
        <f t="shared" si="33"/>
        <v>3451</v>
      </c>
      <c r="BY26" s="169">
        <f t="shared" si="33"/>
        <v>2819</v>
      </c>
      <c r="BZ26" s="169">
        <f t="shared" si="33"/>
        <v>3038</v>
      </c>
      <c r="CA26" s="169">
        <f t="shared" si="33"/>
        <v>2295</v>
      </c>
      <c r="CB26" s="169">
        <f t="shared" si="33"/>
        <v>2895</v>
      </c>
      <c r="CC26" s="169">
        <f t="shared" si="33"/>
        <v>3145</v>
      </c>
      <c r="CD26" s="169">
        <f t="shared" si="33"/>
        <v>2655</v>
      </c>
      <c r="CE26" s="169">
        <f t="shared" si="33"/>
        <v>2721</v>
      </c>
      <c r="CF26" s="169">
        <f t="shared" si="33"/>
        <v>2310</v>
      </c>
      <c r="CG26" s="169">
        <f t="shared" si="33"/>
        <v>2783</v>
      </c>
      <c r="CH26" s="169">
        <f t="shared" si="33"/>
        <v>3166</v>
      </c>
      <c r="CI26" s="169">
        <f t="shared" si="33"/>
        <v>2670</v>
      </c>
      <c r="CJ26" s="169">
        <f t="shared" si="33"/>
        <v>2725</v>
      </c>
      <c r="CK26" s="169">
        <f t="shared" si="33"/>
        <v>2261</v>
      </c>
      <c r="CL26" s="169">
        <f t="shared" si="33"/>
        <v>2699</v>
      </c>
      <c r="CM26" s="169">
        <f t="shared" si="33"/>
        <v>3466</v>
      </c>
      <c r="CN26" s="169">
        <f t="shared" si="33"/>
        <v>2687</v>
      </c>
      <c r="CO26" s="169">
        <f t="shared" si="33"/>
        <v>2874</v>
      </c>
      <c r="CP26" s="169">
        <f t="shared" si="33"/>
        <v>2065</v>
      </c>
      <c r="CQ26" s="169">
        <f t="shared" si="33"/>
        <v>2472</v>
      </c>
      <c r="CR26" s="169">
        <f t="shared" si="33"/>
        <v>2704</v>
      </c>
      <c r="CS26" s="169">
        <f t="shared" si="33"/>
        <v>2602</v>
      </c>
      <c r="CT26" s="169">
        <f t="shared" si="33"/>
        <v>2589</v>
      </c>
      <c r="CU26" s="169">
        <f t="shared" si="33"/>
        <v>1780</v>
      </c>
      <c r="CV26" s="169">
        <f t="shared" si="33"/>
        <v>2667</v>
      </c>
      <c r="CW26" s="169">
        <f t="shared" si="33"/>
        <v>3273</v>
      </c>
      <c r="CX26" s="169">
        <f t="shared" si="33"/>
        <v>2771</v>
      </c>
      <c r="CY26" s="169">
        <f t="shared" si="33"/>
        <v>2990</v>
      </c>
      <c r="CZ26" s="183">
        <f t="shared" si="33"/>
        <v>2012</v>
      </c>
      <c r="DA26" s="169">
        <f t="shared" si="33"/>
        <v>2937</v>
      </c>
      <c r="DB26" s="169">
        <f t="shared" si="33"/>
        <v>3287</v>
      </c>
      <c r="DC26" s="169">
        <f t="shared" si="33"/>
        <v>2735</v>
      </c>
      <c r="DD26" s="169">
        <f t="shared" si="33"/>
        <v>3052</v>
      </c>
      <c r="DE26" s="169">
        <f t="shared" si="33"/>
        <v>2216</v>
      </c>
      <c r="DF26" s="169">
        <f t="shared" si="33"/>
        <v>2934</v>
      </c>
      <c r="DG26" s="169">
        <f t="shared" si="33"/>
        <v>3209</v>
      </c>
      <c r="DH26" s="169">
        <f t="shared" si="33"/>
        <v>2591</v>
      </c>
      <c r="DI26" s="169">
        <f t="shared" si="33"/>
        <v>2955</v>
      </c>
      <c r="DJ26" s="169">
        <f t="shared" si="33"/>
        <v>2082</v>
      </c>
      <c r="DK26" s="169">
        <f t="shared" si="33"/>
        <v>2242</v>
      </c>
      <c r="DL26" s="169">
        <f t="shared" si="33"/>
        <v>1930</v>
      </c>
      <c r="DM26" s="169">
        <f t="shared" si="33"/>
        <v>1352</v>
      </c>
      <c r="DN26" s="169">
        <f t="shared" si="33"/>
        <v>999</v>
      </c>
      <c r="DO26" s="169">
        <f t="shared" si="33"/>
        <v>837</v>
      </c>
      <c r="DP26" s="136"/>
      <c r="DQ26" s="136"/>
      <c r="DR26" s="136"/>
      <c r="DS26" s="136"/>
      <c r="DT26" s="136"/>
      <c r="DU26" s="136"/>
      <c r="DV26" s="136"/>
    </row>
    <row r="27" spans="1:126" x14ac:dyDescent="0.35">
      <c r="A27" s="137"/>
      <c r="B27" s="138"/>
      <c r="C27" s="138"/>
      <c r="D27" s="138"/>
      <c r="E27" s="138"/>
      <c r="F27" s="138"/>
      <c r="G27" s="138"/>
      <c r="H27" s="174"/>
      <c r="I27" s="152" t="s">
        <v>65</v>
      </c>
      <c r="J27" s="169">
        <f>SUM(J3:J18)</f>
        <v>4363</v>
      </c>
      <c r="K27" s="169">
        <f t="shared" ref="K27:AC27" si="34">SUM(K3:K18)</f>
        <v>4779</v>
      </c>
      <c r="L27" s="169">
        <f t="shared" si="34"/>
        <v>4608</v>
      </c>
      <c r="M27" s="169">
        <f t="shared" si="34"/>
        <v>4672</v>
      </c>
      <c r="N27" s="169">
        <f t="shared" si="34"/>
        <v>3741</v>
      </c>
      <c r="O27" s="169">
        <f t="shared" si="34"/>
        <v>5313</v>
      </c>
      <c r="P27" s="169">
        <f t="shared" si="34"/>
        <v>5532</v>
      </c>
      <c r="Q27" s="169">
        <f t="shared" si="34"/>
        <v>4522</v>
      </c>
      <c r="R27" s="169">
        <f t="shared" si="34"/>
        <v>4902</v>
      </c>
      <c r="S27" s="169">
        <f t="shared" si="34"/>
        <v>3534</v>
      </c>
      <c r="T27" s="169">
        <f t="shared" si="34"/>
        <v>5046</v>
      </c>
      <c r="U27" s="169">
        <f t="shared" si="34"/>
        <v>5161</v>
      </c>
      <c r="V27" s="169">
        <f t="shared" si="34"/>
        <v>4249</v>
      </c>
      <c r="W27" s="169">
        <f t="shared" si="34"/>
        <v>4578</v>
      </c>
      <c r="X27" s="169">
        <f t="shared" si="34"/>
        <v>3469</v>
      </c>
      <c r="Y27" s="169">
        <f t="shared" si="34"/>
        <v>4440</v>
      </c>
      <c r="Z27" s="169">
        <f t="shared" si="34"/>
        <v>4771</v>
      </c>
      <c r="AA27" s="169">
        <f t="shared" si="34"/>
        <v>4198</v>
      </c>
      <c r="AB27" s="169">
        <f t="shared" si="34"/>
        <v>4366</v>
      </c>
      <c r="AC27" s="169">
        <f t="shared" si="34"/>
        <v>3481</v>
      </c>
      <c r="AD27" s="169">
        <f t="shared" ref="AD27:BI27" si="35">SUM(AD3:AD18)</f>
        <v>4286</v>
      </c>
      <c r="AE27" s="169">
        <f t="shared" si="35"/>
        <v>4673</v>
      </c>
      <c r="AF27" s="169">
        <f t="shared" si="35"/>
        <v>3880</v>
      </c>
      <c r="AG27" s="169">
        <f t="shared" si="35"/>
        <v>4023</v>
      </c>
      <c r="AH27" s="169">
        <f t="shared" si="35"/>
        <v>3377</v>
      </c>
      <c r="AI27" s="169">
        <f t="shared" si="35"/>
        <v>4146</v>
      </c>
      <c r="AJ27" s="169">
        <f t="shared" si="35"/>
        <v>5131</v>
      </c>
      <c r="AK27" s="169">
        <f t="shared" si="35"/>
        <v>4129</v>
      </c>
      <c r="AL27" s="169">
        <f t="shared" si="35"/>
        <v>4417</v>
      </c>
      <c r="AM27" s="169">
        <f t="shared" si="35"/>
        <v>3063</v>
      </c>
      <c r="AN27" s="169">
        <f t="shared" si="35"/>
        <v>3954</v>
      </c>
      <c r="AO27" s="169">
        <f t="shared" si="35"/>
        <v>4152</v>
      </c>
      <c r="AP27" s="169">
        <f t="shared" si="35"/>
        <v>3881</v>
      </c>
      <c r="AQ27" s="169">
        <f t="shared" si="35"/>
        <v>3969</v>
      </c>
      <c r="AR27" s="169">
        <f t="shared" si="35"/>
        <v>2861</v>
      </c>
      <c r="AS27" s="169">
        <f t="shared" si="35"/>
        <v>4347</v>
      </c>
      <c r="AT27" s="169">
        <f t="shared" si="35"/>
        <v>5128</v>
      </c>
      <c r="AU27" s="169">
        <f t="shared" si="35"/>
        <v>4284</v>
      </c>
      <c r="AV27" s="169">
        <f t="shared" si="35"/>
        <v>4519</v>
      </c>
      <c r="AW27" s="169">
        <f t="shared" si="35"/>
        <v>3096</v>
      </c>
      <c r="AX27" s="169">
        <f t="shared" si="35"/>
        <v>4768</v>
      </c>
      <c r="AY27" s="169">
        <f t="shared" si="35"/>
        <v>5185</v>
      </c>
      <c r="AZ27" s="169">
        <f t="shared" si="35"/>
        <v>4198</v>
      </c>
      <c r="BA27" s="169">
        <f t="shared" si="35"/>
        <v>4600</v>
      </c>
      <c r="BB27" s="169">
        <f t="shared" si="35"/>
        <v>3505</v>
      </c>
      <c r="BC27" s="169">
        <f t="shared" si="35"/>
        <v>4565</v>
      </c>
      <c r="BD27" s="169">
        <f t="shared" si="35"/>
        <v>5134</v>
      </c>
      <c r="BE27" s="169">
        <f t="shared" si="35"/>
        <v>4113</v>
      </c>
      <c r="BF27" s="169">
        <f t="shared" si="35"/>
        <v>4542</v>
      </c>
      <c r="BG27" s="169">
        <f t="shared" si="35"/>
        <v>3259</v>
      </c>
      <c r="BH27" s="169">
        <f t="shared" si="35"/>
        <v>3456</v>
      </c>
      <c r="BI27" s="169">
        <f t="shared" si="35"/>
        <v>2884</v>
      </c>
      <c r="BJ27" s="169">
        <f t="shared" ref="BJ27:CF27" si="36">SUM(BJ3:BJ18)</f>
        <v>1986</v>
      </c>
      <c r="BK27" s="169">
        <f t="shared" si="36"/>
        <v>1546</v>
      </c>
      <c r="BL27" s="169">
        <f t="shared" si="36"/>
        <v>1223</v>
      </c>
      <c r="BM27" s="169">
        <f t="shared" si="36"/>
        <v>4301</v>
      </c>
      <c r="BN27" s="169">
        <f t="shared" si="36"/>
        <v>4796</v>
      </c>
      <c r="BO27" s="169">
        <f t="shared" si="36"/>
        <v>4632</v>
      </c>
      <c r="BP27" s="169">
        <f t="shared" si="36"/>
        <v>4662</v>
      </c>
      <c r="BQ27" s="169">
        <f t="shared" si="36"/>
        <v>3783</v>
      </c>
      <c r="BR27" s="169">
        <f t="shared" si="36"/>
        <v>4517</v>
      </c>
      <c r="BS27" s="169">
        <f t="shared" si="36"/>
        <v>5442</v>
      </c>
      <c r="BT27" s="169">
        <f t="shared" si="36"/>
        <v>4552</v>
      </c>
      <c r="BU27" s="169">
        <f t="shared" si="36"/>
        <v>4862</v>
      </c>
      <c r="BV27" s="169">
        <f t="shared" si="36"/>
        <v>3583</v>
      </c>
      <c r="BW27" s="169">
        <f t="shared" si="36"/>
        <v>5011</v>
      </c>
      <c r="BX27" s="169">
        <f t="shared" si="36"/>
        <v>5198</v>
      </c>
      <c r="BY27" s="169">
        <f t="shared" si="36"/>
        <v>4264</v>
      </c>
      <c r="BZ27" s="169">
        <f t="shared" si="36"/>
        <v>4590</v>
      </c>
      <c r="CA27" s="169">
        <f t="shared" si="36"/>
        <v>3455</v>
      </c>
      <c r="CB27" s="169">
        <f t="shared" si="36"/>
        <v>4430</v>
      </c>
      <c r="CC27" s="169">
        <f t="shared" si="36"/>
        <v>4741</v>
      </c>
      <c r="CD27" s="169">
        <f t="shared" si="36"/>
        <v>4183</v>
      </c>
      <c r="CE27" s="169">
        <f t="shared" si="36"/>
        <v>4323</v>
      </c>
      <c r="CF27" s="169">
        <f t="shared" si="36"/>
        <v>3528</v>
      </c>
      <c r="CG27" s="169">
        <f t="shared" ref="CG27:DO27" si="37">SUM(CG3:CG18)</f>
        <v>4225</v>
      </c>
      <c r="CH27" s="169">
        <f t="shared" si="37"/>
        <v>4690</v>
      </c>
      <c r="CI27" s="169">
        <f t="shared" si="37"/>
        <v>3873</v>
      </c>
      <c r="CJ27" s="169">
        <f t="shared" si="37"/>
        <v>4039</v>
      </c>
      <c r="CK27" s="169">
        <f t="shared" si="37"/>
        <v>3339</v>
      </c>
      <c r="CL27" s="169">
        <f t="shared" si="37"/>
        <v>4107</v>
      </c>
      <c r="CM27" s="169">
        <f t="shared" si="37"/>
        <v>5220</v>
      </c>
      <c r="CN27" s="169">
        <f t="shared" si="37"/>
        <v>4107</v>
      </c>
      <c r="CO27" s="169">
        <f t="shared" si="37"/>
        <v>4434</v>
      </c>
      <c r="CP27" s="169">
        <f t="shared" si="37"/>
        <v>3063</v>
      </c>
      <c r="CQ27" s="169">
        <f t="shared" si="37"/>
        <v>3888</v>
      </c>
      <c r="CR27" s="169">
        <f t="shared" si="37"/>
        <v>4137</v>
      </c>
      <c r="CS27" s="169">
        <f t="shared" si="37"/>
        <v>3871</v>
      </c>
      <c r="CT27" s="169">
        <f t="shared" si="37"/>
        <v>3979</v>
      </c>
      <c r="CU27" s="169">
        <f t="shared" si="37"/>
        <v>2846</v>
      </c>
      <c r="CV27" s="169">
        <f t="shared" si="37"/>
        <v>4252</v>
      </c>
      <c r="CW27" s="169">
        <f t="shared" si="37"/>
        <v>5151</v>
      </c>
      <c r="CX27" s="169">
        <f t="shared" si="37"/>
        <v>4306</v>
      </c>
      <c r="CY27" s="169">
        <f t="shared" si="37"/>
        <v>4503</v>
      </c>
      <c r="CZ27" s="183">
        <f t="shared" si="37"/>
        <v>3106</v>
      </c>
      <c r="DA27" s="169">
        <f t="shared" si="37"/>
        <v>4689</v>
      </c>
      <c r="DB27" s="169">
        <f t="shared" si="37"/>
        <v>5187</v>
      </c>
      <c r="DC27" s="169">
        <f t="shared" si="37"/>
        <v>4160</v>
      </c>
      <c r="DD27" s="169">
        <f t="shared" si="37"/>
        <v>4608</v>
      </c>
      <c r="DE27" s="169">
        <f t="shared" si="37"/>
        <v>3534</v>
      </c>
      <c r="DF27" s="169">
        <f t="shared" si="37"/>
        <v>4581</v>
      </c>
      <c r="DG27" s="169">
        <f t="shared" si="37"/>
        <v>5050</v>
      </c>
      <c r="DH27" s="169">
        <f t="shared" si="37"/>
        <v>4117</v>
      </c>
      <c r="DI27" s="169">
        <f t="shared" si="37"/>
        <v>4561</v>
      </c>
      <c r="DJ27" s="169">
        <f t="shared" si="37"/>
        <v>3240</v>
      </c>
      <c r="DK27" s="169">
        <f t="shared" si="37"/>
        <v>3480</v>
      </c>
      <c r="DL27" s="169">
        <f t="shared" si="37"/>
        <v>2935</v>
      </c>
      <c r="DM27" s="169">
        <f t="shared" si="37"/>
        <v>2017</v>
      </c>
      <c r="DN27" s="169">
        <f t="shared" si="37"/>
        <v>1576</v>
      </c>
      <c r="DO27" s="169">
        <f t="shared" si="37"/>
        <v>1238</v>
      </c>
      <c r="DP27" s="136"/>
      <c r="DQ27" s="136"/>
      <c r="DR27" s="136"/>
      <c r="DS27" s="136"/>
      <c r="DT27" s="136"/>
      <c r="DU27" s="136"/>
      <c r="DV27" s="136"/>
    </row>
    <row r="28" spans="1:126" x14ac:dyDescent="0.35">
      <c r="A28" s="175"/>
      <c r="B28" s="136"/>
      <c r="C28" s="136"/>
      <c r="D28" s="136"/>
      <c r="E28" s="136"/>
      <c r="F28" s="136"/>
      <c r="G28" s="136"/>
      <c r="H28" s="142"/>
      <c r="I28" s="154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  <c r="BA28" s="139"/>
      <c r="BB28" s="139"/>
      <c r="BC28" s="139"/>
      <c r="BD28" s="139"/>
      <c r="BE28" s="139"/>
      <c r="BF28" s="139"/>
      <c r="BG28" s="139"/>
      <c r="BH28" s="139"/>
      <c r="BI28" s="139"/>
      <c r="BJ28" s="139"/>
      <c r="BK28" s="139"/>
      <c r="BL28" s="139"/>
      <c r="BM28" s="139"/>
      <c r="BN28" s="139"/>
      <c r="BO28" s="139"/>
      <c r="BP28" s="139"/>
      <c r="BQ28" s="139"/>
      <c r="BR28" s="139"/>
      <c r="BS28" s="139"/>
      <c r="BT28" s="139"/>
      <c r="BU28" s="139"/>
      <c r="BV28" s="139"/>
      <c r="BW28" s="139"/>
      <c r="BX28" s="139"/>
      <c r="BY28" s="139"/>
      <c r="BZ28" s="139"/>
      <c r="CA28" s="139"/>
      <c r="CB28" s="139"/>
      <c r="CC28" s="139"/>
      <c r="CD28" s="139"/>
      <c r="CE28" s="139"/>
      <c r="CF28" s="139"/>
      <c r="CG28" s="139"/>
      <c r="CH28" s="139"/>
      <c r="CI28" s="139"/>
      <c r="CJ28" s="139"/>
      <c r="CK28" s="139"/>
      <c r="CL28" s="139"/>
      <c r="CM28" s="139"/>
      <c r="CN28" s="139"/>
      <c r="CO28" s="139"/>
      <c r="CP28" s="139"/>
      <c r="CQ28" s="139"/>
      <c r="CR28" s="139"/>
      <c r="CS28" s="139"/>
      <c r="CT28" s="139"/>
      <c r="CU28" s="139"/>
      <c r="CV28" s="139"/>
      <c r="CW28" s="139"/>
      <c r="CX28" s="139"/>
      <c r="CY28" s="139"/>
      <c r="CZ28" s="139"/>
      <c r="DA28" s="139"/>
      <c r="DB28" s="139"/>
      <c r="DC28" s="139"/>
      <c r="DD28" s="139"/>
      <c r="DE28" s="139"/>
      <c r="DF28" s="139"/>
      <c r="DG28" s="139"/>
      <c r="DH28" s="139"/>
      <c r="DI28" s="139"/>
      <c r="DJ28" s="139"/>
      <c r="DK28" s="139"/>
      <c r="DL28" s="139"/>
      <c r="DM28" s="139"/>
      <c r="DN28" s="139"/>
      <c r="DO28" s="139"/>
      <c r="DP28" s="136"/>
      <c r="DQ28" s="136"/>
      <c r="DR28" s="136"/>
      <c r="DS28" s="136"/>
      <c r="DT28" s="136"/>
      <c r="DU28" s="136"/>
      <c r="DV28" s="136"/>
    </row>
    <row r="29" spans="1:126" x14ac:dyDescent="0.35">
      <c r="A29" s="175"/>
      <c r="B29" s="136"/>
      <c r="C29" s="136"/>
      <c r="D29" s="153"/>
      <c r="E29" s="153"/>
      <c r="F29" s="136"/>
      <c r="G29" s="136"/>
      <c r="H29" s="142"/>
      <c r="I29" s="155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153"/>
      <c r="BZ29" s="153"/>
      <c r="CA29" s="153"/>
      <c r="CB29" s="153"/>
      <c r="CC29" s="153"/>
      <c r="CD29" s="153"/>
      <c r="CE29" s="153"/>
      <c r="CF29" s="153"/>
      <c r="CG29" s="153"/>
      <c r="CH29" s="153"/>
      <c r="CI29" s="153"/>
      <c r="CJ29" s="153"/>
      <c r="CK29" s="153"/>
      <c r="CL29" s="153"/>
      <c r="CM29" s="153"/>
      <c r="CN29" s="153"/>
      <c r="CO29" s="153"/>
      <c r="CP29" s="153"/>
      <c r="CQ29" s="153"/>
      <c r="CR29" s="153"/>
      <c r="CS29" s="153"/>
      <c r="CT29" s="153"/>
      <c r="CU29" s="153"/>
      <c r="CV29" s="153"/>
      <c r="CW29" s="153"/>
      <c r="CX29" s="153"/>
      <c r="CY29" s="153"/>
      <c r="CZ29" s="153"/>
      <c r="DA29" s="153"/>
      <c r="DB29" s="153"/>
      <c r="DC29" s="153"/>
      <c r="DD29" s="153"/>
      <c r="DE29" s="153"/>
      <c r="DF29" s="153"/>
      <c r="DG29" s="153"/>
      <c r="DH29" s="153"/>
      <c r="DI29" s="153"/>
      <c r="DJ29" s="153"/>
      <c r="DK29" s="153"/>
      <c r="DL29" s="153"/>
      <c r="DM29" s="153"/>
      <c r="DN29" s="153"/>
      <c r="DO29" s="153"/>
      <c r="DP29" s="136"/>
      <c r="DQ29" s="136"/>
      <c r="DR29" s="136"/>
      <c r="DS29" s="136"/>
      <c r="DT29" s="136"/>
      <c r="DU29" s="136"/>
      <c r="DV29" s="136"/>
    </row>
    <row r="30" spans="1:126" x14ac:dyDescent="0.35">
      <c r="A30" s="175"/>
      <c r="B30" s="136"/>
      <c r="C30" s="136"/>
      <c r="D30" s="153"/>
      <c r="E30" s="153"/>
      <c r="F30" s="136"/>
      <c r="G30" s="136"/>
      <c r="H30" s="142"/>
      <c r="I30" s="155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3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36"/>
      <c r="DQ30" s="136"/>
      <c r="DR30" s="136"/>
      <c r="DS30" s="136"/>
      <c r="DT30" s="136"/>
      <c r="DU30" s="136"/>
      <c r="DV30" s="136"/>
    </row>
    <row r="31" spans="1:126" x14ac:dyDescent="0.35">
      <c r="A31" s="175"/>
      <c r="B31" s="136"/>
      <c r="C31" s="136"/>
      <c r="D31" s="153"/>
      <c r="E31" s="153"/>
      <c r="F31" s="136"/>
      <c r="G31" s="136"/>
      <c r="H31" s="142"/>
      <c r="I31" s="155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153"/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153"/>
      <c r="CR31" s="153"/>
      <c r="CS31" s="153"/>
      <c r="CT31" s="153"/>
      <c r="CU31" s="153"/>
      <c r="CV31" s="153"/>
      <c r="CW31" s="153"/>
      <c r="CX31" s="153"/>
      <c r="CY31" s="153"/>
      <c r="CZ31" s="153"/>
      <c r="DA31" s="153"/>
      <c r="DB31" s="153"/>
      <c r="DC31" s="153"/>
      <c r="DD31" s="153"/>
      <c r="DE31" s="153"/>
      <c r="DF31" s="153"/>
      <c r="DG31" s="153"/>
      <c r="DH31" s="153"/>
      <c r="DI31" s="153"/>
      <c r="DJ31" s="153"/>
      <c r="DK31" s="153"/>
      <c r="DL31" s="153"/>
      <c r="DM31" s="153"/>
      <c r="DN31" s="153"/>
      <c r="DO31" s="153"/>
      <c r="DP31" s="136"/>
      <c r="DQ31" s="136"/>
      <c r="DR31" s="136"/>
      <c r="DS31" s="136"/>
      <c r="DT31" s="136"/>
      <c r="DU31" s="136"/>
      <c r="DV31" s="136"/>
    </row>
    <row r="32" spans="1:126" x14ac:dyDescent="0.35">
      <c r="A32" s="175"/>
      <c r="B32" s="136"/>
      <c r="C32" s="136"/>
      <c r="D32" s="153"/>
      <c r="E32" s="153"/>
      <c r="F32" s="136"/>
      <c r="G32" s="136"/>
      <c r="H32" s="142"/>
      <c r="I32" s="155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  <c r="BT32" s="153"/>
      <c r="BU32" s="153"/>
      <c r="BV32" s="153"/>
      <c r="BW32" s="153"/>
      <c r="BX32" s="153"/>
      <c r="BY32" s="153"/>
      <c r="BZ32" s="153"/>
      <c r="CA32" s="153"/>
      <c r="CB32" s="153"/>
      <c r="CC32" s="153"/>
      <c r="CD32" s="153"/>
      <c r="CE32" s="153"/>
      <c r="CF32" s="153"/>
      <c r="CG32" s="153"/>
      <c r="CH32" s="153"/>
      <c r="CI32" s="153"/>
      <c r="CJ32" s="153"/>
      <c r="CK32" s="153"/>
      <c r="CL32" s="153"/>
      <c r="CM32" s="153"/>
      <c r="CN32" s="153"/>
      <c r="CO32" s="153"/>
      <c r="CP32" s="153"/>
      <c r="CQ32" s="153"/>
      <c r="CR32" s="153"/>
      <c r="CS32" s="153"/>
      <c r="CT32" s="153"/>
      <c r="CU32" s="153"/>
      <c r="CV32" s="153"/>
      <c r="CW32" s="153"/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53"/>
      <c r="DJ32" s="153"/>
      <c r="DK32" s="153"/>
      <c r="DL32" s="153"/>
      <c r="DM32" s="153"/>
      <c r="DN32" s="153"/>
      <c r="DO32" s="153"/>
      <c r="DP32" s="136"/>
      <c r="DQ32" s="136"/>
      <c r="DR32" s="136"/>
      <c r="DS32" s="136"/>
      <c r="DT32" s="136"/>
      <c r="DU32" s="136"/>
      <c r="DV32" s="136"/>
    </row>
    <row r="33" spans="1:126" x14ac:dyDescent="0.35">
      <c r="A33" s="176"/>
      <c r="B33" s="143"/>
      <c r="C33" s="143"/>
      <c r="D33" s="143"/>
      <c r="E33" s="143"/>
      <c r="F33" s="143"/>
      <c r="G33" s="143"/>
      <c r="H33" s="144"/>
      <c r="I33" s="141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6"/>
      <c r="AV33" s="136"/>
      <c r="AW33" s="136"/>
      <c r="AX33" s="136"/>
      <c r="AY33" s="136"/>
      <c r="AZ33" s="136"/>
      <c r="BA33" s="136"/>
      <c r="BB33" s="136"/>
      <c r="BC33" s="136"/>
      <c r="BD33" s="136"/>
      <c r="BE33" s="136"/>
      <c r="BF33" s="136"/>
      <c r="BG33" s="136"/>
      <c r="BH33" s="136"/>
      <c r="BI33" s="136"/>
      <c r="BJ33" s="136"/>
      <c r="BK33" s="136"/>
      <c r="BL33" s="136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6"/>
      <c r="CH33" s="136"/>
      <c r="CI33" s="136"/>
      <c r="CJ33" s="136"/>
      <c r="CK33" s="136"/>
      <c r="CL33" s="136"/>
      <c r="CM33" s="136"/>
      <c r="CN33" s="136"/>
      <c r="CO33" s="136"/>
      <c r="CP33" s="136"/>
      <c r="CQ33" s="136"/>
      <c r="CR33" s="136"/>
      <c r="CS33" s="136"/>
      <c r="CT33" s="136"/>
      <c r="CU33" s="136"/>
      <c r="CV33" s="136"/>
      <c r="CW33" s="136"/>
      <c r="CX33" s="136"/>
      <c r="CY33" s="136"/>
      <c r="CZ33" s="136"/>
      <c r="DA33" s="136"/>
      <c r="DB33" s="136"/>
      <c r="DC33" s="136"/>
      <c r="DD33" s="136"/>
      <c r="DE33" s="136"/>
      <c r="DF33" s="136"/>
      <c r="DG33" s="136"/>
      <c r="DH33" s="136"/>
      <c r="DI33" s="136"/>
      <c r="DJ33" s="136"/>
      <c r="DK33" s="136"/>
      <c r="DL33" s="136"/>
      <c r="DM33" s="136"/>
      <c r="DN33" s="136"/>
      <c r="DO33" s="136"/>
      <c r="DP33" s="136"/>
      <c r="DQ33" s="136"/>
      <c r="DR33" s="136"/>
      <c r="DS33" s="136"/>
      <c r="DT33" s="136"/>
      <c r="DU33" s="136"/>
      <c r="DV33" s="136"/>
    </row>
    <row r="34" spans="1:126" x14ac:dyDescent="0.35">
      <c r="A34" s="116" t="s">
        <v>87</v>
      </c>
      <c r="B34" s="116"/>
      <c r="C34" s="116"/>
      <c r="D34" s="116"/>
      <c r="E34" s="116"/>
      <c r="F34" s="116"/>
      <c r="G34" s="116"/>
      <c r="H34" s="116"/>
      <c r="I34" s="164" t="s">
        <v>83</v>
      </c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6"/>
      <c r="DP34" s="136"/>
      <c r="DQ34" s="136"/>
      <c r="DR34" s="136"/>
      <c r="DS34" s="136"/>
      <c r="DT34" s="136"/>
      <c r="DU34" s="136"/>
      <c r="DV34" s="136"/>
    </row>
    <row r="35" spans="1:126" x14ac:dyDescent="0.35">
      <c r="A35" s="117"/>
      <c r="B35" s="118"/>
      <c r="C35" s="117" t="s">
        <v>19</v>
      </c>
      <c r="D35" s="117" t="s">
        <v>17</v>
      </c>
      <c r="E35" s="117" t="s">
        <v>21</v>
      </c>
      <c r="F35" s="117" t="s">
        <v>20</v>
      </c>
      <c r="G35" s="117" t="s">
        <v>18</v>
      </c>
      <c r="H35" s="186" t="s">
        <v>22</v>
      </c>
      <c r="I35" s="157" t="s">
        <v>77</v>
      </c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07" t="s">
        <v>78</v>
      </c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 t="s">
        <v>79</v>
      </c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57" t="s">
        <v>80</v>
      </c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07" t="s">
        <v>81</v>
      </c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 t="s">
        <v>82</v>
      </c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36"/>
      <c r="DQ35" s="136"/>
      <c r="DR35" s="136"/>
      <c r="DS35" s="136"/>
      <c r="DT35" s="136"/>
      <c r="DU35" s="136"/>
      <c r="DV35" s="136"/>
    </row>
    <row r="36" spans="1:126" x14ac:dyDescent="0.35">
      <c r="A36" s="118" t="s">
        <v>25</v>
      </c>
      <c r="B36" s="118"/>
      <c r="C36" s="119">
        <v>1</v>
      </c>
      <c r="D36" s="119">
        <v>1</v>
      </c>
      <c r="E36" s="119">
        <v>1</v>
      </c>
      <c r="F36" s="119">
        <v>1</v>
      </c>
      <c r="G36" s="119">
        <v>1</v>
      </c>
      <c r="H36" s="187">
        <v>1</v>
      </c>
      <c r="I36" s="32" t="s">
        <v>25</v>
      </c>
      <c r="J36" s="159">
        <v>43836</v>
      </c>
      <c r="K36" s="159">
        <v>43837</v>
      </c>
      <c r="L36" s="159">
        <v>43838</v>
      </c>
      <c r="M36" s="159">
        <v>43839</v>
      </c>
      <c r="N36" s="159">
        <v>43840</v>
      </c>
      <c r="O36" s="159">
        <v>43843</v>
      </c>
      <c r="P36" s="159">
        <v>43844</v>
      </c>
      <c r="Q36" s="159">
        <v>43845</v>
      </c>
      <c r="R36" s="159">
        <v>43846</v>
      </c>
      <c r="S36" s="159">
        <v>43847</v>
      </c>
      <c r="T36" s="159">
        <v>43850</v>
      </c>
      <c r="U36" s="159">
        <v>43851</v>
      </c>
      <c r="V36" s="159">
        <v>43852</v>
      </c>
      <c r="W36" s="159">
        <v>43853</v>
      </c>
      <c r="X36" s="159">
        <v>43854</v>
      </c>
      <c r="Y36" s="159">
        <v>43857</v>
      </c>
      <c r="Z36" s="159">
        <v>43858</v>
      </c>
      <c r="AA36" s="159">
        <v>43859</v>
      </c>
      <c r="AB36" s="159">
        <v>43860</v>
      </c>
      <c r="AC36" s="159">
        <v>43861</v>
      </c>
      <c r="AD36" s="18">
        <v>43864</v>
      </c>
      <c r="AE36" s="18">
        <v>43865</v>
      </c>
      <c r="AF36" s="18">
        <v>43866</v>
      </c>
      <c r="AG36" s="18">
        <v>43867</v>
      </c>
      <c r="AH36" s="18">
        <v>43868</v>
      </c>
      <c r="AI36" s="18">
        <v>43871</v>
      </c>
      <c r="AJ36" s="18">
        <v>43872</v>
      </c>
      <c r="AK36" s="18">
        <v>43873</v>
      </c>
      <c r="AL36" s="18">
        <v>43874</v>
      </c>
      <c r="AM36" s="18">
        <v>43875</v>
      </c>
      <c r="AN36" s="18">
        <v>43878</v>
      </c>
      <c r="AO36" s="18">
        <v>43879</v>
      </c>
      <c r="AP36" s="18">
        <v>43880</v>
      </c>
      <c r="AQ36" s="18">
        <v>43881</v>
      </c>
      <c r="AR36" s="18">
        <v>43882</v>
      </c>
      <c r="AS36" s="18">
        <v>43885</v>
      </c>
      <c r="AT36" s="18">
        <v>43886</v>
      </c>
      <c r="AU36" s="18">
        <v>43887</v>
      </c>
      <c r="AV36" s="18">
        <v>43888</v>
      </c>
      <c r="AW36" s="18">
        <v>43889</v>
      </c>
      <c r="AX36" s="18">
        <v>43892</v>
      </c>
      <c r="AY36" s="18">
        <v>43893</v>
      </c>
      <c r="AZ36" s="18">
        <v>43894</v>
      </c>
      <c r="BA36" s="18">
        <v>43895</v>
      </c>
      <c r="BB36" s="18">
        <v>43896</v>
      </c>
      <c r="BC36" s="18">
        <v>43899</v>
      </c>
      <c r="BD36" s="18">
        <v>43900</v>
      </c>
      <c r="BE36" s="18">
        <v>43901</v>
      </c>
      <c r="BF36" s="18">
        <v>43902</v>
      </c>
      <c r="BG36" s="18">
        <v>43903</v>
      </c>
      <c r="BH36" s="18">
        <v>43906</v>
      </c>
      <c r="BI36" s="18">
        <v>43907</v>
      </c>
      <c r="BJ36" s="18">
        <v>43908</v>
      </c>
      <c r="BK36" s="18">
        <v>43909</v>
      </c>
      <c r="BL36" s="18">
        <v>43910</v>
      </c>
      <c r="BM36" s="159">
        <v>43836</v>
      </c>
      <c r="BN36" s="159">
        <v>43837</v>
      </c>
      <c r="BO36" s="159">
        <v>43838</v>
      </c>
      <c r="BP36" s="159">
        <v>43839</v>
      </c>
      <c r="BQ36" s="159">
        <v>43840</v>
      </c>
      <c r="BR36" s="159">
        <v>43843</v>
      </c>
      <c r="BS36" s="159">
        <v>43844</v>
      </c>
      <c r="BT36" s="159">
        <v>43845</v>
      </c>
      <c r="BU36" s="159">
        <v>43846</v>
      </c>
      <c r="BV36" s="159">
        <v>43847</v>
      </c>
      <c r="BW36" s="159">
        <v>43850</v>
      </c>
      <c r="BX36" s="159">
        <v>43851</v>
      </c>
      <c r="BY36" s="159">
        <v>43852</v>
      </c>
      <c r="BZ36" s="159">
        <v>43853</v>
      </c>
      <c r="CA36" s="159">
        <v>43854</v>
      </c>
      <c r="CB36" s="159">
        <v>43857</v>
      </c>
      <c r="CC36" s="159">
        <v>43858</v>
      </c>
      <c r="CD36" s="159">
        <v>43859</v>
      </c>
      <c r="CE36" s="159">
        <v>43860</v>
      </c>
      <c r="CF36" s="159">
        <v>43861</v>
      </c>
      <c r="CG36" s="18">
        <v>43864</v>
      </c>
      <c r="CH36" s="18">
        <v>43865</v>
      </c>
      <c r="CI36" s="18">
        <v>43866</v>
      </c>
      <c r="CJ36" s="18">
        <v>43867</v>
      </c>
      <c r="CK36" s="18">
        <v>43868</v>
      </c>
      <c r="CL36" s="18">
        <v>43871</v>
      </c>
      <c r="CM36" s="18">
        <v>43872</v>
      </c>
      <c r="CN36" s="18">
        <v>43873</v>
      </c>
      <c r="CO36" s="18">
        <v>43874</v>
      </c>
      <c r="CP36" s="18">
        <v>43875</v>
      </c>
      <c r="CQ36" s="18">
        <v>43878</v>
      </c>
      <c r="CR36" s="18">
        <v>43879</v>
      </c>
      <c r="CS36" s="18">
        <v>43880</v>
      </c>
      <c r="CT36" s="18">
        <v>43881</v>
      </c>
      <c r="CU36" s="18">
        <v>43882</v>
      </c>
      <c r="CV36" s="18">
        <v>43885</v>
      </c>
      <c r="CW36" s="18">
        <v>43886</v>
      </c>
      <c r="CX36" s="18">
        <v>43887</v>
      </c>
      <c r="CY36" s="18">
        <v>43888</v>
      </c>
      <c r="CZ36" s="18">
        <v>43889</v>
      </c>
      <c r="DA36" s="18">
        <v>43892</v>
      </c>
      <c r="DB36" s="18">
        <v>43893</v>
      </c>
      <c r="DC36" s="18">
        <v>43894</v>
      </c>
      <c r="DD36" s="18">
        <v>43895</v>
      </c>
      <c r="DE36" s="18">
        <v>43896</v>
      </c>
      <c r="DF36" s="18">
        <v>43899</v>
      </c>
      <c r="DG36" s="18">
        <v>43900</v>
      </c>
      <c r="DH36" s="18">
        <v>43901</v>
      </c>
      <c r="DI36" s="18">
        <v>43902</v>
      </c>
      <c r="DJ36" s="18">
        <v>43903</v>
      </c>
      <c r="DK36" s="18">
        <v>43906</v>
      </c>
      <c r="DL36" s="18">
        <v>43907</v>
      </c>
      <c r="DM36" s="18">
        <v>43908</v>
      </c>
      <c r="DN36" s="18">
        <v>43909</v>
      </c>
      <c r="DO36" s="18">
        <v>43910</v>
      </c>
      <c r="DP36" s="136"/>
      <c r="DQ36" s="136"/>
      <c r="DR36" s="136"/>
      <c r="DS36" s="136"/>
      <c r="DT36" s="136"/>
      <c r="DU36" s="136"/>
      <c r="DV36" s="136"/>
    </row>
    <row r="37" spans="1:126" x14ac:dyDescent="0.35">
      <c r="A37" s="118" t="s">
        <v>49</v>
      </c>
      <c r="B37" s="118"/>
      <c r="C37" s="120">
        <f>C23/C22</f>
        <v>0.56975573570709481</v>
      </c>
      <c r="D37" s="120">
        <f>D23/D22</f>
        <v>0.57157913226769719</v>
      </c>
      <c r="E37" s="120">
        <f t="shared" ref="E37:H37" si="38">E23/E22</f>
        <v>0.5284649899147903</v>
      </c>
      <c r="F37" s="120">
        <f t="shared" si="38"/>
        <v>0.66108164057445984</v>
      </c>
      <c r="G37" s="120">
        <f t="shared" si="38"/>
        <v>0.69644906743185075</v>
      </c>
      <c r="H37" s="188">
        <f t="shared" si="38"/>
        <v>0.66122865154218713</v>
      </c>
      <c r="I37" s="189" t="s">
        <v>47</v>
      </c>
      <c r="J37" s="168">
        <f>J23/J$22</f>
        <v>0.58735262593783499</v>
      </c>
      <c r="K37" s="168">
        <f t="shared" ref="K37:AC39" si="39">K23/K$22</f>
        <v>0.52606635071090047</v>
      </c>
      <c r="L37" s="168">
        <f t="shared" si="39"/>
        <v>0.57468354430379742</v>
      </c>
      <c r="M37" s="168">
        <f t="shared" si="39"/>
        <v>0.56608478802992523</v>
      </c>
      <c r="N37" s="168">
        <f t="shared" si="39"/>
        <v>0.51771771771771768</v>
      </c>
      <c r="O37" s="168">
        <f t="shared" si="39"/>
        <v>0.67182213629772836</v>
      </c>
      <c r="P37" s="168">
        <f t="shared" si="39"/>
        <v>0.59084730403262342</v>
      </c>
      <c r="Q37" s="168">
        <f t="shared" si="39"/>
        <v>0.59335443037974689</v>
      </c>
      <c r="R37" s="168">
        <f t="shared" si="39"/>
        <v>0.54390128144280969</v>
      </c>
      <c r="S37" s="168">
        <f t="shared" si="39"/>
        <v>0.62128892107168721</v>
      </c>
      <c r="T37" s="168">
        <f t="shared" si="39"/>
        <v>0.5788977861516722</v>
      </c>
      <c r="U37" s="168">
        <f t="shared" si="39"/>
        <v>0.58528584817244611</v>
      </c>
      <c r="V37" s="168">
        <f t="shared" si="39"/>
        <v>0.63275862068965516</v>
      </c>
      <c r="W37" s="168">
        <f t="shared" si="39"/>
        <v>0.57445708376421922</v>
      </c>
      <c r="X37" s="168">
        <f t="shared" si="39"/>
        <v>0.55618776671408254</v>
      </c>
      <c r="Y37" s="168">
        <f t="shared" si="39"/>
        <v>0.62803532008830021</v>
      </c>
      <c r="Z37" s="168">
        <f t="shared" si="39"/>
        <v>0.51050317537860279</v>
      </c>
      <c r="AA37" s="168">
        <f t="shared" si="39"/>
        <v>0.53274628508530542</v>
      </c>
      <c r="AB37" s="168">
        <f t="shared" si="39"/>
        <v>0.47653061224489796</v>
      </c>
      <c r="AC37" s="168">
        <f t="shared" si="39"/>
        <v>0.52815013404825739</v>
      </c>
      <c r="AD37" s="168">
        <f t="shared" ref="AD37:BI37" si="40">AD23/AD$22</f>
        <v>0.56810810810810808</v>
      </c>
      <c r="AE37" s="168">
        <f t="shared" si="40"/>
        <v>0.59237691900476441</v>
      </c>
      <c r="AF37" s="168">
        <f t="shared" si="40"/>
        <v>0.67392739273927393</v>
      </c>
      <c r="AG37" s="168">
        <f t="shared" si="40"/>
        <v>0.58312958435207829</v>
      </c>
      <c r="AH37" s="168">
        <f t="shared" si="40"/>
        <v>0.59080633006782213</v>
      </c>
      <c r="AI37" s="168">
        <f t="shared" si="40"/>
        <v>0.52766908887646735</v>
      </c>
      <c r="AJ37" s="168">
        <f t="shared" si="40"/>
        <v>0.58922392486406328</v>
      </c>
      <c r="AK37" s="168">
        <f t="shared" si="40"/>
        <v>0.60928319623971794</v>
      </c>
      <c r="AL37" s="168">
        <f t="shared" si="40"/>
        <v>0.54493506493506494</v>
      </c>
      <c r="AM37" s="168">
        <f t="shared" si="40"/>
        <v>0.61544782251437957</v>
      </c>
      <c r="AN37" s="168">
        <f t="shared" si="40"/>
        <v>0.55275229357798161</v>
      </c>
      <c r="AO37" s="168">
        <f t="shared" si="40"/>
        <v>0.56472583380440922</v>
      </c>
      <c r="AP37" s="168">
        <f t="shared" si="40"/>
        <v>0.59227467811158796</v>
      </c>
      <c r="AQ37" s="168">
        <f t="shared" si="40"/>
        <v>0.60085313833028642</v>
      </c>
      <c r="AR37" s="168">
        <f t="shared" si="40"/>
        <v>0.51950207468879672</v>
      </c>
      <c r="AS37" s="168">
        <f t="shared" si="40"/>
        <v>0.5447409733124019</v>
      </c>
      <c r="AT37" s="168">
        <f t="shared" si="40"/>
        <v>0.53071895424836601</v>
      </c>
      <c r="AU37" s="168">
        <f t="shared" si="40"/>
        <v>0.56362672322375396</v>
      </c>
      <c r="AV37" s="168">
        <f t="shared" si="40"/>
        <v>0.56018759770713911</v>
      </c>
      <c r="AW37" s="168">
        <f t="shared" si="40"/>
        <v>0.53426791277258567</v>
      </c>
      <c r="AX37" s="168">
        <f t="shared" si="40"/>
        <v>0.50424296560964721</v>
      </c>
      <c r="AY37" s="168">
        <f t="shared" si="40"/>
        <v>0.55441302485004285</v>
      </c>
      <c r="AZ37" s="168">
        <f>AZ23/AZ$22</f>
        <v>0.57513812154696131</v>
      </c>
      <c r="BA37" s="168">
        <f t="shared" si="40"/>
        <v>0.52886497064579252</v>
      </c>
      <c r="BB37" s="168">
        <f t="shared" si="40"/>
        <v>0.49872935196950446</v>
      </c>
      <c r="BC37" s="168">
        <f t="shared" si="40"/>
        <v>0.53876543209876548</v>
      </c>
      <c r="BD37" s="168">
        <f t="shared" si="40"/>
        <v>0.47567114093959734</v>
      </c>
      <c r="BE37" s="168">
        <f t="shared" si="40"/>
        <v>0.54808226792662595</v>
      </c>
      <c r="BF37" s="168">
        <f t="shared" si="40"/>
        <v>0.52366716492277032</v>
      </c>
      <c r="BG37" s="168">
        <f t="shared" si="40"/>
        <v>0.54610951008645536</v>
      </c>
      <c r="BH37" s="168">
        <f t="shared" si="40"/>
        <v>0.51547070441079657</v>
      </c>
      <c r="BI37" s="168">
        <f t="shared" si="40"/>
        <v>0.53998351195383343</v>
      </c>
      <c r="BJ37" s="168">
        <f t="shared" ref="BJ37:CF37" si="41">BJ23/BJ$22</f>
        <v>0.57018633540372676</v>
      </c>
      <c r="BK37" s="168">
        <f t="shared" si="41"/>
        <v>0.48759124087591244</v>
      </c>
      <c r="BL37" s="168">
        <f t="shared" si="41"/>
        <v>0.550321199143469</v>
      </c>
      <c r="BM37" s="168">
        <f t="shared" si="41"/>
        <v>0.67647058823529416</v>
      </c>
      <c r="BN37" s="168">
        <f t="shared" si="41"/>
        <v>0.63647058823529412</v>
      </c>
      <c r="BO37" s="168">
        <f t="shared" si="41"/>
        <v>0.61347926267281105</v>
      </c>
      <c r="BP37" s="168">
        <f t="shared" si="41"/>
        <v>0.66994468346650271</v>
      </c>
      <c r="BQ37" s="168">
        <f t="shared" si="41"/>
        <v>0.60821716801173886</v>
      </c>
      <c r="BR37" s="168">
        <f t="shared" si="41"/>
        <v>0.6383928571428571</v>
      </c>
      <c r="BS37" s="168">
        <f t="shared" si="41"/>
        <v>0.68659217877094969</v>
      </c>
      <c r="BT37" s="168">
        <f t="shared" si="41"/>
        <v>0.67057371992597159</v>
      </c>
      <c r="BU37" s="168">
        <f t="shared" si="41"/>
        <v>0.68467410452143274</v>
      </c>
      <c r="BV37" s="168">
        <f t="shared" si="41"/>
        <v>0.7153846153846154</v>
      </c>
      <c r="BW37" s="168">
        <f t="shared" si="41"/>
        <v>0.63274587833996587</v>
      </c>
      <c r="BX37" s="168">
        <f t="shared" si="41"/>
        <v>0.71837435603892386</v>
      </c>
      <c r="BY37" s="168">
        <f t="shared" si="41"/>
        <v>0.74809688581314882</v>
      </c>
      <c r="BZ37" s="168">
        <f t="shared" si="41"/>
        <v>0.67912371134020622</v>
      </c>
      <c r="CA37" s="168">
        <f t="shared" si="41"/>
        <v>0.6681034482758621</v>
      </c>
      <c r="CB37" s="168">
        <f t="shared" si="41"/>
        <v>0.65798045602605859</v>
      </c>
      <c r="CC37" s="168">
        <f t="shared" si="41"/>
        <v>0.69235588972431072</v>
      </c>
      <c r="CD37" s="168">
        <f t="shared" si="41"/>
        <v>0.61191099476439792</v>
      </c>
      <c r="CE37" s="168">
        <f t="shared" si="41"/>
        <v>0.60237203495630465</v>
      </c>
      <c r="CF37" s="168">
        <f t="shared" si="41"/>
        <v>0.61330049261083741</v>
      </c>
      <c r="CG37" s="168">
        <f t="shared" ref="CG37:DO39" si="42">CG23/CG$22</f>
        <v>0.71705963938973649</v>
      </c>
      <c r="CH37" s="168">
        <f t="shared" si="42"/>
        <v>0.73622047244094491</v>
      </c>
      <c r="CI37" s="168">
        <f t="shared" si="42"/>
        <v>0.84206151288445552</v>
      </c>
      <c r="CJ37" s="168">
        <f t="shared" si="42"/>
        <v>0.72374429223744297</v>
      </c>
      <c r="CK37" s="168">
        <f t="shared" si="42"/>
        <v>0.78107606679035246</v>
      </c>
      <c r="CL37" s="168">
        <f t="shared" si="42"/>
        <v>0.67755681818181823</v>
      </c>
      <c r="CM37" s="168">
        <f t="shared" si="42"/>
        <v>0.67103762827822122</v>
      </c>
      <c r="CN37" s="168">
        <f t="shared" si="42"/>
        <v>0.7274647887323944</v>
      </c>
      <c r="CO37" s="168">
        <f t="shared" si="42"/>
        <v>0.66217948717948716</v>
      </c>
      <c r="CP37" s="168">
        <f t="shared" si="42"/>
        <v>0.73246492985971945</v>
      </c>
      <c r="CQ37" s="168">
        <f t="shared" si="42"/>
        <v>0.67372881355932202</v>
      </c>
      <c r="CR37" s="168">
        <f t="shared" si="42"/>
        <v>0.69155617585484996</v>
      </c>
      <c r="CS37" s="168">
        <f t="shared" si="42"/>
        <v>0.793538219070134</v>
      </c>
      <c r="CT37" s="168">
        <f t="shared" si="42"/>
        <v>0.68633093525179856</v>
      </c>
      <c r="CU37" s="168">
        <f t="shared" si="42"/>
        <v>0.59474671669793622</v>
      </c>
      <c r="CV37" s="168">
        <f t="shared" si="42"/>
        <v>0.60694006309148263</v>
      </c>
      <c r="CW37" s="168">
        <f t="shared" si="42"/>
        <v>0.63525026624068159</v>
      </c>
      <c r="CX37" s="168">
        <f t="shared" si="42"/>
        <v>0.68338762214983717</v>
      </c>
      <c r="CY37" s="168">
        <f t="shared" si="42"/>
        <v>0.70918704560475876</v>
      </c>
      <c r="CZ37" s="168">
        <f t="shared" si="42"/>
        <v>0.64899451553930532</v>
      </c>
      <c r="DA37" s="168">
        <f t="shared" si="42"/>
        <v>0.62328767123287676</v>
      </c>
      <c r="DB37" s="168">
        <f t="shared" si="42"/>
        <v>0.64947368421052631</v>
      </c>
      <c r="DC37" s="168">
        <f t="shared" si="42"/>
        <v>0.75578947368421057</v>
      </c>
      <c r="DD37" s="168">
        <f t="shared" si="42"/>
        <v>0.74871465295629824</v>
      </c>
      <c r="DE37" s="168">
        <f t="shared" si="42"/>
        <v>0.57587253414264039</v>
      </c>
      <c r="DF37" s="168">
        <f t="shared" si="42"/>
        <v>0.64480874316939896</v>
      </c>
      <c r="DG37" s="168">
        <f t="shared" si="42"/>
        <v>0.61325366648560564</v>
      </c>
      <c r="DH37" s="168">
        <f t="shared" si="42"/>
        <v>0.62516382699868933</v>
      </c>
      <c r="DI37" s="168">
        <f t="shared" si="42"/>
        <v>0.62764632627646322</v>
      </c>
      <c r="DJ37" s="168">
        <f t="shared" si="42"/>
        <v>0.65716753022452501</v>
      </c>
      <c r="DK37" s="168">
        <f t="shared" si="42"/>
        <v>0.67124394184168013</v>
      </c>
      <c r="DL37" s="168">
        <f t="shared" si="42"/>
        <v>0.71044776119402986</v>
      </c>
      <c r="DM37" s="168">
        <f t="shared" si="42"/>
        <v>0.79699248120300747</v>
      </c>
      <c r="DN37" s="168">
        <f t="shared" si="42"/>
        <v>0.64298093587521665</v>
      </c>
      <c r="DO37" s="168">
        <f t="shared" si="42"/>
        <v>0.70573566084788031</v>
      </c>
      <c r="DP37" s="136"/>
      <c r="DQ37" s="136"/>
      <c r="DR37" s="136"/>
      <c r="DS37" s="136"/>
      <c r="DT37" s="136"/>
      <c r="DU37" s="136"/>
      <c r="DV37" s="136"/>
    </row>
    <row r="38" spans="1:126" x14ac:dyDescent="0.35">
      <c r="A38" s="118" t="s">
        <v>30</v>
      </c>
      <c r="B38" s="118"/>
      <c r="C38" s="120">
        <f>C24/C22</f>
        <v>0.73681979547501719</v>
      </c>
      <c r="D38" s="120">
        <f t="shared" ref="D38:H38" si="43">D24/D22</f>
        <v>0.7340008197201241</v>
      </c>
      <c r="E38" s="120">
        <f t="shared" si="43"/>
        <v>0.65986086526983079</v>
      </c>
      <c r="F38" s="120">
        <f t="shared" si="43"/>
        <v>1.0100271703972052</v>
      </c>
      <c r="G38" s="120">
        <f t="shared" si="43"/>
        <v>1.0244619799139167</v>
      </c>
      <c r="H38" s="188">
        <f t="shared" si="43"/>
        <v>0.95161865918939592</v>
      </c>
      <c r="I38" s="161" t="s">
        <v>27</v>
      </c>
      <c r="J38" s="168">
        <f>J24/J$22</f>
        <v>0.68917470525187563</v>
      </c>
      <c r="K38" s="168">
        <f t="shared" si="39"/>
        <v>0.68056872037914695</v>
      </c>
      <c r="L38" s="168">
        <f t="shared" si="39"/>
        <v>0.68303797468354432</v>
      </c>
      <c r="M38" s="168">
        <f t="shared" si="39"/>
        <v>0.70324189526184544</v>
      </c>
      <c r="N38" s="168">
        <f t="shared" si="39"/>
        <v>0.65465465465465467</v>
      </c>
      <c r="O38" s="168">
        <f t="shared" si="39"/>
        <v>0.80570323827936197</v>
      </c>
      <c r="P38" s="168">
        <f t="shared" si="39"/>
        <v>0.82419574082464886</v>
      </c>
      <c r="Q38" s="168">
        <f t="shared" si="39"/>
        <v>0.7331223628691983</v>
      </c>
      <c r="R38" s="168">
        <f t="shared" si="39"/>
        <v>0.71476032273374468</v>
      </c>
      <c r="S38" s="168">
        <f t="shared" si="39"/>
        <v>0.87328023171614777</v>
      </c>
      <c r="T38" s="168">
        <f t="shared" si="39"/>
        <v>0.73763542157324535</v>
      </c>
      <c r="U38" s="168">
        <f t="shared" si="39"/>
        <v>0.76007497656982193</v>
      </c>
      <c r="V38" s="168">
        <f t="shared" si="39"/>
        <v>0.72988505747126442</v>
      </c>
      <c r="W38" s="168">
        <f t="shared" si="39"/>
        <v>0.71199586349534638</v>
      </c>
      <c r="X38" s="168">
        <f t="shared" si="39"/>
        <v>0.83428165007112376</v>
      </c>
      <c r="Y38" s="168">
        <f t="shared" si="39"/>
        <v>0.76269315673289184</v>
      </c>
      <c r="Z38" s="168">
        <f t="shared" si="39"/>
        <v>0.75329750854909627</v>
      </c>
      <c r="AA38" s="168">
        <f t="shared" si="39"/>
        <v>0.70831040176114479</v>
      </c>
      <c r="AB38" s="168">
        <f t="shared" si="39"/>
        <v>0.68214285714285716</v>
      </c>
      <c r="AC38" s="168">
        <f t="shared" si="39"/>
        <v>0.73525469168900803</v>
      </c>
      <c r="AD38" s="168">
        <f t="shared" ref="AD38:BI38" si="44">AD24/AD$22</f>
        <v>0.68270270270270272</v>
      </c>
      <c r="AE38" s="168">
        <f t="shared" si="44"/>
        <v>0.82212811011116993</v>
      </c>
      <c r="AF38" s="168">
        <f t="shared" si="44"/>
        <v>0.80990099009900995</v>
      </c>
      <c r="AG38" s="168">
        <f t="shared" si="44"/>
        <v>0.78973105134474331</v>
      </c>
      <c r="AH38" s="168">
        <f t="shared" si="44"/>
        <v>0.86360211002260734</v>
      </c>
      <c r="AI38" s="168">
        <f t="shared" si="44"/>
        <v>0.72778088317495804</v>
      </c>
      <c r="AJ38" s="168">
        <f t="shared" si="44"/>
        <v>0.83934750370736533</v>
      </c>
      <c r="AK38" s="168">
        <f t="shared" si="44"/>
        <v>0.73619271445358403</v>
      </c>
      <c r="AL38" s="168">
        <f t="shared" si="44"/>
        <v>0.67948051948051946</v>
      </c>
      <c r="AM38" s="168">
        <f t="shared" si="44"/>
        <v>0.82333607230895645</v>
      </c>
      <c r="AN38" s="168">
        <f t="shared" si="44"/>
        <v>0.64334862385321101</v>
      </c>
      <c r="AO38" s="168">
        <f t="shared" si="44"/>
        <v>0.71283210853589596</v>
      </c>
      <c r="AP38" s="168">
        <f t="shared" si="44"/>
        <v>0.70815450643776823</v>
      </c>
      <c r="AQ38" s="168">
        <f t="shared" si="44"/>
        <v>0.73674588665447893</v>
      </c>
      <c r="AR38" s="168">
        <f t="shared" si="44"/>
        <v>0.77842323651452283</v>
      </c>
      <c r="AS38" s="168">
        <f t="shared" si="44"/>
        <v>0.66405023547880693</v>
      </c>
      <c r="AT38" s="168">
        <f t="shared" si="44"/>
        <v>0.63921568627450975</v>
      </c>
      <c r="AU38" s="168">
        <f t="shared" si="44"/>
        <v>0.64209968186638389</v>
      </c>
      <c r="AV38" s="168">
        <f t="shared" si="44"/>
        <v>0.71547681083897863</v>
      </c>
      <c r="AW38" s="168">
        <f t="shared" si="44"/>
        <v>0.79672897196261683</v>
      </c>
      <c r="AX38" s="168">
        <f t="shared" si="44"/>
        <v>0.56632425189816882</v>
      </c>
      <c r="AY38" s="168">
        <f t="shared" si="44"/>
        <v>0.59597257926306768</v>
      </c>
      <c r="AZ38" s="168">
        <f t="shared" si="44"/>
        <v>0.67182320441988952</v>
      </c>
      <c r="BA38" s="168">
        <f t="shared" si="44"/>
        <v>0.65802348336594907</v>
      </c>
      <c r="BB38" s="168">
        <f t="shared" si="44"/>
        <v>0.63659466327827197</v>
      </c>
      <c r="BC38" s="168">
        <f t="shared" si="44"/>
        <v>0.6434567901234568</v>
      </c>
      <c r="BD38" s="168">
        <f t="shared" si="44"/>
        <v>0.60906040268456374</v>
      </c>
      <c r="BE38" s="168">
        <f t="shared" si="44"/>
        <v>0.66648137854363532</v>
      </c>
      <c r="BF38" s="168">
        <f t="shared" si="44"/>
        <v>0.67513702042850021</v>
      </c>
      <c r="BG38" s="168">
        <f t="shared" si="44"/>
        <v>0.72694524495677237</v>
      </c>
      <c r="BH38" s="168">
        <f t="shared" si="44"/>
        <v>0.69848584595128371</v>
      </c>
      <c r="BI38" s="168">
        <f t="shared" si="44"/>
        <v>0.75927452596867273</v>
      </c>
      <c r="BJ38" s="168">
        <f t="shared" ref="BJ38:CF38" si="45">BJ24/BJ$22</f>
        <v>0.79503105590062106</v>
      </c>
      <c r="BK38" s="168">
        <f t="shared" si="45"/>
        <v>0.66569343065693432</v>
      </c>
      <c r="BL38" s="168">
        <f t="shared" si="45"/>
        <v>0.88222698072805139</v>
      </c>
      <c r="BM38" s="168">
        <f t="shared" si="45"/>
        <v>0.98930481283422456</v>
      </c>
      <c r="BN38" s="168">
        <f t="shared" si="45"/>
        <v>0.99705882352941178</v>
      </c>
      <c r="BO38" s="168">
        <f t="shared" si="45"/>
        <v>0.84331797235023043</v>
      </c>
      <c r="BP38" s="168">
        <f t="shared" si="45"/>
        <v>1.0073755377996312</v>
      </c>
      <c r="BQ38" s="168">
        <f t="shared" si="45"/>
        <v>0.96331621423330893</v>
      </c>
      <c r="BR38" s="168">
        <f t="shared" si="45"/>
        <v>1</v>
      </c>
      <c r="BS38" s="168">
        <f t="shared" si="45"/>
        <v>1.1212290502793296</v>
      </c>
      <c r="BT38" s="168">
        <f t="shared" si="45"/>
        <v>0.96051819864281307</v>
      </c>
      <c r="BU38" s="168">
        <f t="shared" si="45"/>
        <v>0.96946564885496178</v>
      </c>
      <c r="BV38" s="168">
        <f t="shared" si="45"/>
        <v>1.1512820512820512</v>
      </c>
      <c r="BW38" s="168">
        <f t="shared" si="45"/>
        <v>1.0051165434906197</v>
      </c>
      <c r="BX38" s="168">
        <f t="shared" si="45"/>
        <v>1.0526617057813394</v>
      </c>
      <c r="BY38" s="168">
        <f t="shared" si="45"/>
        <v>1.0027681660899654</v>
      </c>
      <c r="BZ38" s="168">
        <f t="shared" si="45"/>
        <v>1.0682989690721649</v>
      </c>
      <c r="CA38" s="168">
        <f t="shared" si="45"/>
        <v>1.1120689655172413</v>
      </c>
      <c r="CB38" s="168">
        <f t="shared" si="45"/>
        <v>1.0338762214983714</v>
      </c>
      <c r="CC38" s="168">
        <f t="shared" si="45"/>
        <v>1.0877192982456141</v>
      </c>
      <c r="CD38" s="168">
        <f t="shared" si="45"/>
        <v>0.93913612565445026</v>
      </c>
      <c r="CE38" s="168">
        <f t="shared" si="45"/>
        <v>0.90948813982521848</v>
      </c>
      <c r="CF38" s="168">
        <f t="shared" si="45"/>
        <v>1.0558292282430213</v>
      </c>
      <c r="CG38" s="168">
        <f t="shared" si="42"/>
        <v>1.0319001386962552</v>
      </c>
      <c r="CH38" s="168">
        <f t="shared" si="42"/>
        <v>1.1437007874015748</v>
      </c>
      <c r="CI38" s="168">
        <f t="shared" si="42"/>
        <v>1.2377389858686616</v>
      </c>
      <c r="CJ38" s="168">
        <f t="shared" si="42"/>
        <v>1.1438356164383561</v>
      </c>
      <c r="CK38" s="168">
        <f t="shared" si="42"/>
        <v>1.1215213358070502</v>
      </c>
      <c r="CL38" s="168">
        <f t="shared" si="42"/>
        <v>1.0326704545454546</v>
      </c>
      <c r="CM38" s="168">
        <f t="shared" si="42"/>
        <v>1.0803876852907639</v>
      </c>
      <c r="CN38" s="168">
        <f t="shared" si="42"/>
        <v>0.98661971830985917</v>
      </c>
      <c r="CO38" s="168">
        <f t="shared" si="42"/>
        <v>0.97756410256410253</v>
      </c>
      <c r="CP38" s="168">
        <f t="shared" si="42"/>
        <v>1.1482965931863727</v>
      </c>
      <c r="CQ38" s="168">
        <f t="shared" si="42"/>
        <v>0.87076271186440679</v>
      </c>
      <c r="CR38" s="168">
        <f t="shared" si="42"/>
        <v>1.0146545708304258</v>
      </c>
      <c r="CS38" s="168">
        <f t="shared" si="42"/>
        <v>1.033096926713948</v>
      </c>
      <c r="CT38" s="168">
        <f t="shared" si="42"/>
        <v>1.0035971223021583</v>
      </c>
      <c r="CU38" s="168">
        <f t="shared" si="42"/>
        <v>0.90056285178236395</v>
      </c>
      <c r="CV38" s="168">
        <f t="shared" si="42"/>
        <v>0.9072555205047319</v>
      </c>
      <c r="CW38" s="168">
        <f t="shared" si="42"/>
        <v>0.95047923322683703</v>
      </c>
      <c r="CX38" s="168">
        <f t="shared" si="42"/>
        <v>0.94918566775244295</v>
      </c>
      <c r="CY38" s="168">
        <f t="shared" si="42"/>
        <v>1.0548578982154659</v>
      </c>
      <c r="CZ38" s="168">
        <f t="shared" si="42"/>
        <v>0.98720292504570384</v>
      </c>
      <c r="DA38" s="168">
        <f t="shared" si="42"/>
        <v>0.86358447488584478</v>
      </c>
      <c r="DB38" s="168">
        <f t="shared" si="42"/>
        <v>0.89315789473684215</v>
      </c>
      <c r="DC38" s="168">
        <f t="shared" si="42"/>
        <v>0.9754385964912281</v>
      </c>
      <c r="DD38" s="168">
        <f t="shared" si="42"/>
        <v>1.0205655526992288</v>
      </c>
      <c r="DE38" s="168">
        <f t="shared" si="42"/>
        <v>0.90591805766312594</v>
      </c>
      <c r="DF38" s="168">
        <f t="shared" si="42"/>
        <v>0.93442622950819676</v>
      </c>
      <c r="DG38" s="168">
        <f t="shared" si="42"/>
        <v>0.92069527430744158</v>
      </c>
      <c r="DH38" s="168">
        <f t="shared" si="42"/>
        <v>0.91743119266055051</v>
      </c>
      <c r="DI38" s="168">
        <f t="shared" si="42"/>
        <v>1.0099626400996264</v>
      </c>
      <c r="DJ38" s="168">
        <f t="shared" si="42"/>
        <v>0.95336787564766834</v>
      </c>
      <c r="DK38" s="168">
        <f t="shared" si="42"/>
        <v>0.9733441033925686</v>
      </c>
      <c r="DL38" s="168">
        <f t="shared" si="42"/>
        <v>1.0288557213930347</v>
      </c>
      <c r="DM38" s="168">
        <f t="shared" si="42"/>
        <v>1.0451127819548873</v>
      </c>
      <c r="DN38" s="168">
        <f t="shared" si="42"/>
        <v>0.90467937608318894</v>
      </c>
      <c r="DO38" s="168">
        <f t="shared" si="42"/>
        <v>1.1670822942643391</v>
      </c>
      <c r="DP38" s="136"/>
      <c r="DQ38" s="136"/>
      <c r="DR38" s="136"/>
      <c r="DS38" s="136"/>
      <c r="DT38" s="136"/>
      <c r="DU38" s="136"/>
      <c r="DV38" s="136"/>
    </row>
    <row r="39" spans="1:126" x14ac:dyDescent="0.35">
      <c r="A39" s="118" t="s">
        <v>46</v>
      </c>
      <c r="B39" s="118"/>
      <c r="C39" s="120">
        <f>C25/C22</f>
        <v>7.0497536162772212E-2</v>
      </c>
      <c r="D39" s="120">
        <f t="shared" ref="D39:H39" si="46">D25/D22</f>
        <v>7.5004391357807829E-2</v>
      </c>
      <c r="E39" s="120">
        <f t="shared" si="46"/>
        <v>7.4218910797349033E-2</v>
      </c>
      <c r="F39" s="120">
        <f t="shared" si="46"/>
        <v>0.20290464484409368</v>
      </c>
      <c r="G39" s="120">
        <f t="shared" si="46"/>
        <v>0.1892754662840746</v>
      </c>
      <c r="H39" s="188">
        <f t="shared" si="46"/>
        <v>0.18975274024980882</v>
      </c>
      <c r="I39" s="189" t="s">
        <v>48</v>
      </c>
      <c r="J39" s="168">
        <f>J25/J$22</f>
        <v>6.1629153269024649E-2</v>
      </c>
      <c r="K39" s="168">
        <f t="shared" ref="K39:W39" si="47">K25/K$22</f>
        <v>5.829383886255924E-2</v>
      </c>
      <c r="L39" s="168">
        <f t="shared" si="47"/>
        <v>7.5443037974683547E-2</v>
      </c>
      <c r="M39" s="168">
        <f t="shared" si="47"/>
        <v>6.0847880299251873E-2</v>
      </c>
      <c r="N39" s="168">
        <f t="shared" si="47"/>
        <v>7.4474474474474472E-2</v>
      </c>
      <c r="O39" s="168">
        <f t="shared" si="47"/>
        <v>9.0381826969550508E-2</v>
      </c>
      <c r="P39" s="168">
        <f t="shared" si="47"/>
        <v>9.1526959673765299E-2</v>
      </c>
      <c r="Q39" s="168">
        <f t="shared" si="47"/>
        <v>5.8544303797468354E-2</v>
      </c>
      <c r="R39" s="168">
        <f t="shared" si="47"/>
        <v>6.7869008068343617E-2</v>
      </c>
      <c r="S39" s="168">
        <f t="shared" si="47"/>
        <v>6.4446053584359161E-2</v>
      </c>
      <c r="T39" s="168">
        <f t="shared" si="47"/>
        <v>6.0292039566650968E-2</v>
      </c>
      <c r="U39" s="168">
        <f t="shared" si="47"/>
        <v>7.3102155576382374E-2</v>
      </c>
      <c r="V39" s="168">
        <f t="shared" si="47"/>
        <v>7.9310344827586213E-2</v>
      </c>
      <c r="W39" s="168">
        <f t="shared" si="47"/>
        <v>8.0661840744570834E-2</v>
      </c>
      <c r="X39" s="168">
        <f t="shared" si="39"/>
        <v>7.6813655761024183E-2</v>
      </c>
      <c r="Y39" s="168">
        <f t="shared" si="39"/>
        <v>5.9602649006622516E-2</v>
      </c>
      <c r="Z39" s="168">
        <f t="shared" si="39"/>
        <v>6.6927210552027355E-2</v>
      </c>
      <c r="AA39" s="168">
        <f t="shared" si="39"/>
        <v>6.9345074298293896E-2</v>
      </c>
      <c r="AB39" s="168">
        <f t="shared" si="39"/>
        <v>6.8877551020408156E-2</v>
      </c>
      <c r="AC39" s="168">
        <f t="shared" si="39"/>
        <v>6.9705093833780166E-2</v>
      </c>
      <c r="AD39" s="168">
        <f t="shared" ref="AD39:BI39" si="48">AD25/AD$22</f>
        <v>6.5945945945945952E-2</v>
      </c>
      <c r="AE39" s="168">
        <f t="shared" si="48"/>
        <v>5.9290629962943354E-2</v>
      </c>
      <c r="AF39" s="168">
        <f t="shared" si="48"/>
        <v>7.7227722772277227E-2</v>
      </c>
      <c r="AG39" s="168">
        <f t="shared" si="48"/>
        <v>8.618581907090464E-2</v>
      </c>
      <c r="AH39" s="168">
        <f t="shared" si="48"/>
        <v>9.0429540316503396E-2</v>
      </c>
      <c r="AI39" s="168">
        <f t="shared" si="48"/>
        <v>6.204583566238122E-2</v>
      </c>
      <c r="AJ39" s="168">
        <f t="shared" si="48"/>
        <v>0.10776075135936727</v>
      </c>
      <c r="AK39" s="168">
        <f t="shared" si="48"/>
        <v>8.0493537015276145E-2</v>
      </c>
      <c r="AL39" s="168">
        <f t="shared" si="48"/>
        <v>7.0129870129870125E-2</v>
      </c>
      <c r="AM39" s="168">
        <f t="shared" si="48"/>
        <v>7.8060805258833202E-2</v>
      </c>
      <c r="AN39" s="168">
        <f t="shared" si="48"/>
        <v>7.1100917431192664E-2</v>
      </c>
      <c r="AO39" s="168">
        <f t="shared" si="48"/>
        <v>6.953080836630865E-2</v>
      </c>
      <c r="AP39" s="168">
        <f t="shared" si="48"/>
        <v>7.9092581238503989E-2</v>
      </c>
      <c r="AQ39" s="168">
        <f t="shared" si="48"/>
        <v>8.1048141377209018E-2</v>
      </c>
      <c r="AR39" s="168">
        <f t="shared" si="48"/>
        <v>7.634854771784233E-2</v>
      </c>
      <c r="AS39" s="168">
        <f t="shared" si="48"/>
        <v>6.5934065934065936E-2</v>
      </c>
      <c r="AT39" s="168">
        <f t="shared" si="48"/>
        <v>6.4488017429193897E-2</v>
      </c>
      <c r="AU39" s="168">
        <f t="shared" si="48"/>
        <v>6.5747613997879109E-2</v>
      </c>
      <c r="AV39" s="168">
        <f t="shared" si="48"/>
        <v>7.9207920792079209E-2</v>
      </c>
      <c r="AW39" s="168">
        <f t="shared" si="48"/>
        <v>8.021806853582554E-2</v>
      </c>
      <c r="AX39" s="168">
        <f t="shared" si="48"/>
        <v>5.8954890576150068E-2</v>
      </c>
      <c r="AY39" s="168">
        <f t="shared" si="48"/>
        <v>7.1122536418166238E-2</v>
      </c>
      <c r="AZ39" s="168">
        <f t="shared" si="48"/>
        <v>7.2375690607734813E-2</v>
      </c>
      <c r="BA39" s="168">
        <f t="shared" si="48"/>
        <v>6.3600782778864967E-2</v>
      </c>
      <c r="BB39" s="168">
        <f t="shared" si="48"/>
        <v>9.148665819567979E-2</v>
      </c>
      <c r="BC39" s="168">
        <f t="shared" si="48"/>
        <v>7.2098765432098769E-2</v>
      </c>
      <c r="BD39" s="168">
        <f t="shared" si="48"/>
        <v>6.879194630872483E-2</v>
      </c>
      <c r="BE39" s="168">
        <f t="shared" si="48"/>
        <v>7.1706503613118394E-2</v>
      </c>
      <c r="BF39" s="168">
        <f t="shared" si="48"/>
        <v>6.4275037369207769E-2</v>
      </c>
      <c r="BG39" s="168">
        <f t="shared" si="48"/>
        <v>7.492795389048991E-2</v>
      </c>
      <c r="BH39" s="168">
        <f t="shared" si="48"/>
        <v>6.1224489795918366E-2</v>
      </c>
      <c r="BI39" s="168">
        <f t="shared" si="48"/>
        <v>7.8318219291014013E-2</v>
      </c>
      <c r="BJ39" s="168">
        <f t="shared" ref="BJ39:CF39" si="49">BJ25/BJ$22</f>
        <v>0.10186335403726708</v>
      </c>
      <c r="BK39" s="168">
        <f t="shared" si="49"/>
        <v>0.10364963503649635</v>
      </c>
      <c r="BL39" s="168">
        <f t="shared" si="49"/>
        <v>0.18629550321199143</v>
      </c>
      <c r="BM39" s="168">
        <f t="shared" si="49"/>
        <v>0.20922459893048129</v>
      </c>
      <c r="BN39" s="168">
        <f t="shared" si="49"/>
        <v>0.18764705882352942</v>
      </c>
      <c r="BO39" s="168">
        <f t="shared" si="49"/>
        <v>0.21140552995391704</v>
      </c>
      <c r="BP39" s="168">
        <f t="shared" si="49"/>
        <v>0.1880762138905962</v>
      </c>
      <c r="BQ39" s="168">
        <f t="shared" si="49"/>
        <v>0.20396184886280264</v>
      </c>
      <c r="BR39" s="168">
        <f t="shared" si="49"/>
        <v>0.2423469387755102</v>
      </c>
      <c r="BS39" s="168">
        <f t="shared" si="49"/>
        <v>0.23240223463687151</v>
      </c>
      <c r="BT39" s="168">
        <f t="shared" si="49"/>
        <v>0.17705120296113511</v>
      </c>
      <c r="BU39" s="168">
        <f t="shared" si="49"/>
        <v>0.20082207868467411</v>
      </c>
      <c r="BV39" s="168">
        <f t="shared" si="49"/>
        <v>0.19572649572649573</v>
      </c>
      <c r="BW39" s="168">
        <f t="shared" si="49"/>
        <v>0.21091529277998863</v>
      </c>
      <c r="BX39" s="168">
        <f t="shared" si="49"/>
        <v>0.20435031482541499</v>
      </c>
      <c r="BY39" s="168">
        <f t="shared" si="49"/>
        <v>0.2</v>
      </c>
      <c r="BZ39" s="168">
        <f t="shared" si="49"/>
        <v>0.21005154639175258</v>
      </c>
      <c r="CA39" s="168">
        <f t="shared" si="49"/>
        <v>0.19827586206896552</v>
      </c>
      <c r="CB39" s="168">
        <f t="shared" si="49"/>
        <v>0.19413680781758957</v>
      </c>
      <c r="CC39" s="168">
        <f t="shared" si="49"/>
        <v>0.19047619047619047</v>
      </c>
      <c r="CD39" s="168">
        <f t="shared" si="49"/>
        <v>0.18651832460732984</v>
      </c>
      <c r="CE39" s="168">
        <f t="shared" si="49"/>
        <v>0.18664169787765295</v>
      </c>
      <c r="CF39" s="168">
        <f t="shared" si="49"/>
        <v>0.22742200328407225</v>
      </c>
      <c r="CG39" s="168">
        <f t="shared" si="42"/>
        <v>0.18099861303744799</v>
      </c>
      <c r="CH39" s="168">
        <f t="shared" si="42"/>
        <v>0.19750656167979003</v>
      </c>
      <c r="CI39" s="168">
        <f t="shared" si="42"/>
        <v>0.1396508728179551</v>
      </c>
      <c r="CJ39" s="168">
        <f t="shared" si="42"/>
        <v>0.20624048706240486</v>
      </c>
      <c r="CK39" s="168">
        <f t="shared" si="42"/>
        <v>0.19480519480519481</v>
      </c>
      <c r="CL39" s="168">
        <f t="shared" si="42"/>
        <v>0.20667613636363635</v>
      </c>
      <c r="CM39" s="168">
        <f t="shared" si="42"/>
        <v>0.22462941847206386</v>
      </c>
      <c r="CN39" s="168">
        <f t="shared" si="42"/>
        <v>0.17816901408450705</v>
      </c>
      <c r="CO39" s="168">
        <f t="shared" si="42"/>
        <v>0.20256410256410257</v>
      </c>
      <c r="CP39" s="168">
        <f t="shared" si="42"/>
        <v>0.18837675350701402</v>
      </c>
      <c r="CQ39" s="168">
        <f t="shared" si="42"/>
        <v>0.20127118644067796</v>
      </c>
      <c r="CR39" s="168">
        <f t="shared" si="42"/>
        <v>0.1807397069085834</v>
      </c>
      <c r="CS39" s="168">
        <f t="shared" si="42"/>
        <v>0.22379826635145783</v>
      </c>
      <c r="CT39" s="168">
        <f t="shared" si="42"/>
        <v>0.17266187050359713</v>
      </c>
      <c r="CU39" s="168">
        <f t="shared" si="42"/>
        <v>0.17448405253283303</v>
      </c>
      <c r="CV39" s="168">
        <f t="shared" si="42"/>
        <v>0.16845425867507888</v>
      </c>
      <c r="CW39" s="168">
        <f t="shared" si="42"/>
        <v>0.15708200212992546</v>
      </c>
      <c r="CX39" s="168">
        <f t="shared" si="42"/>
        <v>0.17263843648208468</v>
      </c>
      <c r="CY39" s="168">
        <f t="shared" si="42"/>
        <v>0.21216126900198282</v>
      </c>
      <c r="CZ39" s="168">
        <f t="shared" si="42"/>
        <v>0.20292504570383912</v>
      </c>
      <c r="DA39" s="168">
        <f t="shared" si="42"/>
        <v>0.18949771689497716</v>
      </c>
      <c r="DB39" s="168">
        <f t="shared" si="42"/>
        <v>0.18736842105263157</v>
      </c>
      <c r="DC39" s="168">
        <f t="shared" si="42"/>
        <v>0.1880701754385965</v>
      </c>
      <c r="DD39" s="168">
        <f t="shared" si="42"/>
        <v>0.19215938303341903</v>
      </c>
      <c r="DE39" s="168">
        <f t="shared" si="42"/>
        <v>0.19954476479514416</v>
      </c>
      <c r="DF39" s="168">
        <f t="shared" si="42"/>
        <v>0.20218579234972678</v>
      </c>
      <c r="DG39" s="168">
        <f t="shared" si="42"/>
        <v>0.20912547528517111</v>
      </c>
      <c r="DH39" s="168">
        <f t="shared" si="42"/>
        <v>0.15530799475753604</v>
      </c>
      <c r="DI39" s="168">
        <f t="shared" si="42"/>
        <v>0.20236612702366127</v>
      </c>
      <c r="DJ39" s="168">
        <f t="shared" si="42"/>
        <v>0.18739205526770294</v>
      </c>
      <c r="DK39" s="168">
        <f t="shared" si="42"/>
        <v>0.16639741518578352</v>
      </c>
      <c r="DL39" s="168">
        <f t="shared" si="42"/>
        <v>0.18109452736318407</v>
      </c>
      <c r="DM39" s="168">
        <f t="shared" si="42"/>
        <v>0.19097744360902255</v>
      </c>
      <c r="DN39" s="168">
        <f t="shared" si="42"/>
        <v>0.18370883882149047</v>
      </c>
      <c r="DO39" s="168">
        <f t="shared" si="42"/>
        <v>0.21446384039900249</v>
      </c>
      <c r="DP39" s="136"/>
      <c r="DQ39" s="136"/>
      <c r="DR39" s="136"/>
      <c r="DS39" s="136"/>
      <c r="DT39" s="136"/>
      <c r="DU39" s="136"/>
      <c r="DV39" s="136"/>
    </row>
    <row r="40" spans="1:126" x14ac:dyDescent="0.35">
      <c r="A40" s="118" t="s">
        <v>39</v>
      </c>
      <c r="B40" s="118"/>
      <c r="C40" s="120">
        <f>C26/C22</f>
        <v>1.3770730673448843</v>
      </c>
      <c r="D40" s="120">
        <f t="shared" ref="D40:H40" si="50">D26/D22</f>
        <v>1.3805843433456291</v>
      </c>
      <c r="E40" s="120">
        <f t="shared" si="50"/>
        <v>1.2625447659819702</v>
      </c>
      <c r="F40" s="120">
        <f t="shared" si="50"/>
        <v>1.8740134558157588</v>
      </c>
      <c r="G40" s="120">
        <f t="shared" si="50"/>
        <v>1.9101865136298422</v>
      </c>
      <c r="H40" s="188">
        <f t="shared" si="50"/>
        <v>1.8026000509813918</v>
      </c>
      <c r="I40" s="190" t="s">
        <v>39</v>
      </c>
      <c r="J40" s="170">
        <f>J26/J$22</f>
        <v>1.3381564844587353</v>
      </c>
      <c r="K40" s="170">
        <f t="shared" ref="K40:BV40" si="51">K26/K$22</f>
        <v>1.2649289099526067</v>
      </c>
      <c r="L40" s="170">
        <f t="shared" si="51"/>
        <v>1.3331645569620254</v>
      </c>
      <c r="M40" s="170">
        <f t="shared" si="51"/>
        <v>1.3301745635910225</v>
      </c>
      <c r="N40" s="170">
        <f t="shared" si="51"/>
        <v>1.2468468468468468</v>
      </c>
      <c r="O40" s="170">
        <f t="shared" si="51"/>
        <v>1.5679072015466409</v>
      </c>
      <c r="P40" s="170">
        <f t="shared" si="51"/>
        <v>1.5065700045310375</v>
      </c>
      <c r="Q40" s="170">
        <f t="shared" si="51"/>
        <v>1.3850210970464134</v>
      </c>
      <c r="R40" s="170">
        <f t="shared" si="51"/>
        <v>1.3265306122448979</v>
      </c>
      <c r="S40" s="170">
        <f t="shared" si="51"/>
        <v>1.559015206372194</v>
      </c>
      <c r="T40" s="170">
        <f t="shared" si="51"/>
        <v>1.3768252472915685</v>
      </c>
      <c r="U40" s="170">
        <f t="shared" si="51"/>
        <v>1.4184629803186504</v>
      </c>
      <c r="V40" s="170">
        <f t="shared" si="51"/>
        <v>1.4419540229885057</v>
      </c>
      <c r="W40" s="170">
        <f t="shared" si="51"/>
        <v>1.3671147880041365</v>
      </c>
      <c r="X40" s="170">
        <f t="shared" si="51"/>
        <v>1.4672830725462305</v>
      </c>
      <c r="Y40" s="170">
        <f t="shared" si="51"/>
        <v>1.4503311258278146</v>
      </c>
      <c r="Z40" s="170">
        <f t="shared" si="51"/>
        <v>1.3307278944797265</v>
      </c>
      <c r="AA40" s="170">
        <f t="shared" si="51"/>
        <v>1.310401761144744</v>
      </c>
      <c r="AB40" s="170">
        <f t="shared" si="51"/>
        <v>1.2275510204081632</v>
      </c>
      <c r="AC40" s="170">
        <f t="shared" si="51"/>
        <v>1.3331099195710456</v>
      </c>
      <c r="AD40" s="170">
        <f t="shared" si="51"/>
        <v>1.3167567567567569</v>
      </c>
      <c r="AE40" s="170">
        <f t="shared" si="51"/>
        <v>1.4737956590788777</v>
      </c>
      <c r="AF40" s="170">
        <f t="shared" si="51"/>
        <v>1.561056105610561</v>
      </c>
      <c r="AG40" s="170">
        <f t="shared" si="51"/>
        <v>1.4590464547677262</v>
      </c>
      <c r="AH40" s="170">
        <f t="shared" si="51"/>
        <v>1.544837980406933</v>
      </c>
      <c r="AI40" s="170">
        <f t="shared" si="51"/>
        <v>1.3174958077138066</v>
      </c>
      <c r="AJ40" s="170">
        <f t="shared" si="51"/>
        <v>1.5363321799307958</v>
      </c>
      <c r="AK40" s="170">
        <f t="shared" si="51"/>
        <v>1.4259694477085783</v>
      </c>
      <c r="AL40" s="170">
        <f t="shared" si="51"/>
        <v>1.2945454545454544</v>
      </c>
      <c r="AM40" s="170">
        <f t="shared" si="51"/>
        <v>1.5168447000821692</v>
      </c>
      <c r="AN40" s="170">
        <f t="shared" si="51"/>
        <v>1.2672018348623852</v>
      </c>
      <c r="AO40" s="170">
        <f t="shared" si="51"/>
        <v>1.3470887507066138</v>
      </c>
      <c r="AP40" s="170">
        <f t="shared" si="51"/>
        <v>1.3795217657878602</v>
      </c>
      <c r="AQ40" s="170">
        <f t="shared" si="51"/>
        <v>1.4186471663619744</v>
      </c>
      <c r="AR40" s="170">
        <f t="shared" si="51"/>
        <v>1.3742738589211618</v>
      </c>
      <c r="AS40" s="170">
        <f t="shared" si="51"/>
        <v>1.2747252747252746</v>
      </c>
      <c r="AT40" s="170">
        <f t="shared" si="51"/>
        <v>1.2344226579520696</v>
      </c>
      <c r="AU40" s="170">
        <f t="shared" si="51"/>
        <v>1.2714740190880169</v>
      </c>
      <c r="AV40" s="170">
        <f t="shared" si="51"/>
        <v>1.354872329338197</v>
      </c>
      <c r="AW40" s="170">
        <f t="shared" si="51"/>
        <v>1.4112149532710281</v>
      </c>
      <c r="AX40" s="170">
        <f t="shared" si="51"/>
        <v>1.1295221080839661</v>
      </c>
      <c r="AY40" s="170">
        <f t="shared" si="51"/>
        <v>1.2215081405312769</v>
      </c>
      <c r="AZ40" s="170">
        <f t="shared" si="51"/>
        <v>1.3193370165745857</v>
      </c>
      <c r="BA40" s="170">
        <f t="shared" si="51"/>
        <v>1.2504892367906066</v>
      </c>
      <c r="BB40" s="170">
        <f t="shared" si="51"/>
        <v>1.2268106734434561</v>
      </c>
      <c r="BC40" s="170">
        <f t="shared" si="51"/>
        <v>1.2543209876543211</v>
      </c>
      <c r="BD40" s="170">
        <f t="shared" si="51"/>
        <v>1.1535234899328859</v>
      </c>
      <c r="BE40" s="170">
        <f t="shared" si="51"/>
        <v>1.2862701500833797</v>
      </c>
      <c r="BF40" s="170">
        <f t="shared" si="51"/>
        <v>1.2630792227204783</v>
      </c>
      <c r="BG40" s="170">
        <f t="shared" si="51"/>
        <v>1.3479827089337175</v>
      </c>
      <c r="BH40" s="170">
        <f t="shared" si="51"/>
        <v>1.2751810401579986</v>
      </c>
      <c r="BI40" s="170">
        <f t="shared" si="51"/>
        <v>1.3775762572135202</v>
      </c>
      <c r="BJ40" s="170">
        <f t="shared" si="51"/>
        <v>1.4670807453416148</v>
      </c>
      <c r="BK40" s="170">
        <f t="shared" si="51"/>
        <v>1.256934306569343</v>
      </c>
      <c r="BL40" s="170">
        <f t="shared" si="51"/>
        <v>1.6188436830835118</v>
      </c>
      <c r="BM40" s="170">
        <f t="shared" si="51"/>
        <v>1.875</v>
      </c>
      <c r="BN40" s="170">
        <f t="shared" si="51"/>
        <v>1.8211764705882354</v>
      </c>
      <c r="BO40" s="170">
        <f t="shared" si="51"/>
        <v>1.6682027649769586</v>
      </c>
      <c r="BP40" s="170">
        <f t="shared" si="51"/>
        <v>1.8653964351567303</v>
      </c>
      <c r="BQ40" s="170">
        <f t="shared" si="51"/>
        <v>1.7754952311078502</v>
      </c>
      <c r="BR40" s="170">
        <f t="shared" si="51"/>
        <v>1.8807397959183674</v>
      </c>
      <c r="BS40" s="170">
        <f t="shared" si="51"/>
        <v>2.040223463687151</v>
      </c>
      <c r="BT40" s="170">
        <f t="shared" si="51"/>
        <v>1.8081431215299197</v>
      </c>
      <c r="BU40" s="170">
        <f t="shared" si="51"/>
        <v>1.8549618320610688</v>
      </c>
      <c r="BV40" s="170">
        <f t="shared" si="51"/>
        <v>2.0623931623931622</v>
      </c>
      <c r="BW40" s="170">
        <f t="shared" ref="BW40:DO40" si="52">BW26/BW$22</f>
        <v>1.8487777146105742</v>
      </c>
      <c r="BX40" s="170">
        <f t="shared" si="52"/>
        <v>1.9753863766456783</v>
      </c>
      <c r="BY40" s="170">
        <f t="shared" si="52"/>
        <v>1.9508650519031141</v>
      </c>
      <c r="BZ40" s="170">
        <f t="shared" si="52"/>
        <v>1.9574742268041236</v>
      </c>
      <c r="CA40" s="170">
        <f t="shared" si="52"/>
        <v>1.978448275862069</v>
      </c>
      <c r="CB40" s="170">
        <f t="shared" si="52"/>
        <v>1.8859934853420195</v>
      </c>
      <c r="CC40" s="170">
        <f t="shared" si="52"/>
        <v>1.9705513784461153</v>
      </c>
      <c r="CD40" s="170">
        <f t="shared" si="52"/>
        <v>1.7375654450261779</v>
      </c>
      <c r="CE40" s="170">
        <f t="shared" si="52"/>
        <v>1.6985018726591761</v>
      </c>
      <c r="CF40" s="170">
        <f t="shared" si="52"/>
        <v>1.896551724137931</v>
      </c>
      <c r="CG40" s="170">
        <f t="shared" si="52"/>
        <v>1.9299583911234397</v>
      </c>
      <c r="CH40" s="170">
        <f t="shared" si="52"/>
        <v>2.0774278215223099</v>
      </c>
      <c r="CI40" s="170">
        <f t="shared" si="52"/>
        <v>2.2194513715710724</v>
      </c>
      <c r="CJ40" s="170">
        <f t="shared" si="52"/>
        <v>2.073820395738204</v>
      </c>
      <c r="CK40" s="170">
        <f t="shared" si="52"/>
        <v>2.0974025974025974</v>
      </c>
      <c r="CL40" s="170">
        <f t="shared" si="52"/>
        <v>1.9169034090909092</v>
      </c>
      <c r="CM40" s="170">
        <f t="shared" si="52"/>
        <v>1.9760547320410491</v>
      </c>
      <c r="CN40" s="170">
        <f t="shared" si="52"/>
        <v>1.8922535211267606</v>
      </c>
      <c r="CO40" s="170">
        <f t="shared" si="52"/>
        <v>1.8423076923076922</v>
      </c>
      <c r="CP40" s="170">
        <f t="shared" si="52"/>
        <v>2.0691382765531063</v>
      </c>
      <c r="CQ40" s="170">
        <f t="shared" si="52"/>
        <v>1.7457627118644068</v>
      </c>
      <c r="CR40" s="170">
        <f t="shared" si="52"/>
        <v>1.886950453593859</v>
      </c>
      <c r="CS40" s="170">
        <f t="shared" si="52"/>
        <v>2.0504334121355399</v>
      </c>
      <c r="CT40" s="170">
        <f t="shared" si="52"/>
        <v>1.862589928057554</v>
      </c>
      <c r="CU40" s="170">
        <f t="shared" si="52"/>
        <v>1.6697936210131332</v>
      </c>
      <c r="CV40" s="170">
        <f t="shared" si="52"/>
        <v>1.6826498422712934</v>
      </c>
      <c r="CW40" s="170">
        <f t="shared" si="52"/>
        <v>1.7428115015974441</v>
      </c>
      <c r="CX40" s="170">
        <f t="shared" si="52"/>
        <v>1.8052117263843648</v>
      </c>
      <c r="CY40" s="170">
        <f t="shared" si="52"/>
        <v>1.9762062128222075</v>
      </c>
      <c r="CZ40" s="170">
        <f t="shared" si="52"/>
        <v>1.8391224862888482</v>
      </c>
      <c r="DA40" s="170">
        <f t="shared" si="52"/>
        <v>1.6763698630136987</v>
      </c>
      <c r="DB40" s="170">
        <f t="shared" si="52"/>
        <v>1.73</v>
      </c>
      <c r="DC40" s="170">
        <f t="shared" si="52"/>
        <v>1.9192982456140351</v>
      </c>
      <c r="DD40" s="170">
        <f t="shared" si="52"/>
        <v>1.961439588688946</v>
      </c>
      <c r="DE40" s="170">
        <f t="shared" si="52"/>
        <v>1.6813353566009104</v>
      </c>
      <c r="DF40" s="170">
        <f t="shared" si="52"/>
        <v>1.7814207650273224</v>
      </c>
      <c r="DG40" s="170">
        <f t="shared" si="52"/>
        <v>1.7430744160782183</v>
      </c>
      <c r="DH40" s="170">
        <f t="shared" si="52"/>
        <v>1.6979030144167759</v>
      </c>
      <c r="DI40" s="170">
        <f t="shared" si="52"/>
        <v>1.839975093399751</v>
      </c>
      <c r="DJ40" s="170">
        <f t="shared" si="52"/>
        <v>1.7979274611398963</v>
      </c>
      <c r="DK40" s="170">
        <f t="shared" si="52"/>
        <v>1.8109854604200324</v>
      </c>
      <c r="DL40" s="170">
        <f t="shared" si="52"/>
        <v>1.9203980099502487</v>
      </c>
      <c r="DM40" s="170">
        <f t="shared" si="52"/>
        <v>2.0330827067669173</v>
      </c>
      <c r="DN40" s="170">
        <f t="shared" si="52"/>
        <v>1.7313691507798961</v>
      </c>
      <c r="DO40" s="170">
        <f t="shared" si="52"/>
        <v>2.0872817955112217</v>
      </c>
      <c r="DP40" s="136"/>
      <c r="DQ40" s="136"/>
      <c r="DR40" s="136"/>
      <c r="DS40" s="136"/>
      <c r="DT40" s="136"/>
      <c r="DU40" s="136"/>
      <c r="DV40" s="136"/>
    </row>
    <row r="41" spans="1:126" x14ac:dyDescent="0.35">
      <c r="A41" s="172"/>
      <c r="B41" s="172"/>
      <c r="C41" s="171"/>
      <c r="D41" s="171"/>
      <c r="E41" s="171"/>
      <c r="F41" s="171"/>
      <c r="G41" s="171"/>
      <c r="H41" s="171"/>
      <c r="I41" s="161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2"/>
      <c r="CH41" s="162"/>
      <c r="CI41" s="162"/>
      <c r="CJ41" s="162"/>
      <c r="CK41" s="162"/>
      <c r="CL41" s="162"/>
      <c r="CM41" s="162"/>
      <c r="CN41" s="162"/>
      <c r="CO41" s="162"/>
      <c r="CP41" s="162"/>
      <c r="CQ41" s="162"/>
      <c r="CR41" s="162"/>
      <c r="CS41" s="162"/>
      <c r="CT41" s="162"/>
      <c r="CU41" s="162"/>
      <c r="CV41" s="162"/>
      <c r="CW41" s="162"/>
      <c r="CX41" s="162"/>
      <c r="CY41" s="162"/>
      <c r="CZ41" s="162"/>
      <c r="DA41" s="162"/>
      <c r="DB41" s="162"/>
      <c r="DC41" s="162"/>
      <c r="DD41" s="162"/>
      <c r="DE41" s="162"/>
      <c r="DF41" s="162"/>
      <c r="DG41" s="162"/>
      <c r="DH41" s="162"/>
      <c r="DI41" s="162"/>
      <c r="DJ41" s="162"/>
      <c r="DK41" s="162"/>
      <c r="DL41" s="162"/>
      <c r="DM41" s="162"/>
      <c r="DN41" s="162"/>
      <c r="DO41" s="163"/>
      <c r="DP41" s="136"/>
      <c r="DQ41" s="136"/>
      <c r="DR41" s="136"/>
      <c r="DS41" s="136"/>
      <c r="DT41" s="136"/>
      <c r="DU41" s="136"/>
      <c r="DV41" s="136"/>
    </row>
    <row r="42" spans="1:126" x14ac:dyDescent="0.35">
      <c r="A42" s="172"/>
      <c r="B42" s="172"/>
      <c r="C42" s="177"/>
      <c r="D42" s="177"/>
      <c r="E42" s="177"/>
      <c r="F42" s="177"/>
      <c r="G42" s="177"/>
      <c r="H42" s="177"/>
      <c r="I42" s="191" t="s">
        <v>85</v>
      </c>
      <c r="J42" s="38">
        <f>SUM(J3:J9)</f>
        <v>1866</v>
      </c>
      <c r="K42" s="38">
        <f t="shared" ref="K42:AC42" si="53">SUM(K3:K9)</f>
        <v>2110</v>
      </c>
      <c r="L42" s="38">
        <f t="shared" si="53"/>
        <v>1975</v>
      </c>
      <c r="M42" s="38">
        <f t="shared" si="53"/>
        <v>2005</v>
      </c>
      <c r="N42" s="38">
        <f t="shared" si="53"/>
        <v>1665</v>
      </c>
      <c r="O42" s="38">
        <f t="shared" si="53"/>
        <v>2069</v>
      </c>
      <c r="P42" s="38">
        <f t="shared" si="53"/>
        <v>2207</v>
      </c>
      <c r="Q42" s="38">
        <f t="shared" si="53"/>
        <v>1896</v>
      </c>
      <c r="R42" s="38">
        <f t="shared" si="53"/>
        <v>2107</v>
      </c>
      <c r="S42" s="38">
        <f t="shared" si="53"/>
        <v>1381</v>
      </c>
      <c r="T42" s="38">
        <f t="shared" si="53"/>
        <v>2123</v>
      </c>
      <c r="U42" s="38">
        <f t="shared" si="53"/>
        <v>2134</v>
      </c>
      <c r="V42" s="38">
        <f t="shared" si="53"/>
        <v>1740</v>
      </c>
      <c r="W42" s="38">
        <f t="shared" si="53"/>
        <v>1934</v>
      </c>
      <c r="X42" s="38">
        <f t="shared" si="53"/>
        <v>1406</v>
      </c>
      <c r="Y42" s="38">
        <f t="shared" si="53"/>
        <v>1812</v>
      </c>
      <c r="Z42" s="38">
        <f t="shared" si="53"/>
        <v>2047</v>
      </c>
      <c r="AA42" s="38">
        <f t="shared" si="53"/>
        <v>1817</v>
      </c>
      <c r="AB42" s="38">
        <f t="shared" si="53"/>
        <v>1960</v>
      </c>
      <c r="AC42" s="38">
        <f t="shared" si="53"/>
        <v>1492</v>
      </c>
      <c r="AD42" s="38">
        <f t="shared" ref="AD42:BI42" si="54">SUM(AD3:AD9)</f>
        <v>1850</v>
      </c>
      <c r="AE42" s="38">
        <f t="shared" si="54"/>
        <v>1889</v>
      </c>
      <c r="AF42" s="38">
        <f t="shared" si="54"/>
        <v>1515</v>
      </c>
      <c r="AG42" s="38">
        <f t="shared" si="54"/>
        <v>1636</v>
      </c>
      <c r="AH42" s="38">
        <f t="shared" si="54"/>
        <v>1327</v>
      </c>
      <c r="AI42" s="38">
        <f t="shared" si="54"/>
        <v>1789</v>
      </c>
      <c r="AJ42" s="38">
        <f t="shared" si="54"/>
        <v>2023</v>
      </c>
      <c r="AK42" s="38">
        <f t="shared" si="54"/>
        <v>1702</v>
      </c>
      <c r="AL42" s="38">
        <f t="shared" si="54"/>
        <v>1925</v>
      </c>
      <c r="AM42" s="38">
        <f t="shared" si="54"/>
        <v>1217</v>
      </c>
      <c r="AN42" s="38">
        <f t="shared" si="54"/>
        <v>1744</v>
      </c>
      <c r="AO42" s="38">
        <f t="shared" si="54"/>
        <v>1769</v>
      </c>
      <c r="AP42" s="38">
        <f t="shared" si="54"/>
        <v>1631</v>
      </c>
      <c r="AQ42" s="38">
        <f t="shared" si="54"/>
        <v>1641</v>
      </c>
      <c r="AR42" s="38">
        <f t="shared" si="54"/>
        <v>1205</v>
      </c>
      <c r="AS42" s="38">
        <f t="shared" si="54"/>
        <v>1911</v>
      </c>
      <c r="AT42" s="38">
        <f t="shared" si="54"/>
        <v>2295</v>
      </c>
      <c r="AU42" s="38">
        <f t="shared" si="54"/>
        <v>1886</v>
      </c>
      <c r="AV42" s="38">
        <f t="shared" si="54"/>
        <v>1919</v>
      </c>
      <c r="AW42" s="38">
        <f t="shared" si="54"/>
        <v>1284</v>
      </c>
      <c r="AX42" s="38">
        <f t="shared" si="54"/>
        <v>2239</v>
      </c>
      <c r="AY42" s="38">
        <f t="shared" si="54"/>
        <v>2334</v>
      </c>
      <c r="AZ42" s="38">
        <f t="shared" si="54"/>
        <v>1810</v>
      </c>
      <c r="BA42" s="38">
        <f t="shared" si="54"/>
        <v>2044</v>
      </c>
      <c r="BB42" s="38">
        <f t="shared" si="54"/>
        <v>1574</v>
      </c>
      <c r="BC42" s="38">
        <f t="shared" si="54"/>
        <v>2025</v>
      </c>
      <c r="BD42" s="38">
        <f t="shared" si="54"/>
        <v>2384</v>
      </c>
      <c r="BE42" s="38">
        <f t="shared" si="54"/>
        <v>1799</v>
      </c>
      <c r="BF42" s="38">
        <f t="shared" si="54"/>
        <v>2007</v>
      </c>
      <c r="BG42" s="38">
        <f t="shared" si="54"/>
        <v>1388</v>
      </c>
      <c r="BH42" s="38">
        <f t="shared" si="54"/>
        <v>1519</v>
      </c>
      <c r="BI42" s="38">
        <f t="shared" si="54"/>
        <v>1213</v>
      </c>
      <c r="BJ42" s="38">
        <f t="shared" ref="BJ42:CF42" si="55">SUM(BJ3:BJ9)</f>
        <v>805</v>
      </c>
      <c r="BK42" s="38">
        <f t="shared" si="55"/>
        <v>685</v>
      </c>
      <c r="BL42" s="38">
        <f t="shared" si="55"/>
        <v>467</v>
      </c>
      <c r="BM42" s="38">
        <f t="shared" si="55"/>
        <v>1496</v>
      </c>
      <c r="BN42" s="38">
        <f t="shared" si="55"/>
        <v>1700</v>
      </c>
      <c r="BO42" s="38">
        <f t="shared" si="55"/>
        <v>1736</v>
      </c>
      <c r="BP42" s="38">
        <f t="shared" si="55"/>
        <v>1627</v>
      </c>
      <c r="BQ42" s="38">
        <f t="shared" si="55"/>
        <v>1363</v>
      </c>
      <c r="BR42" s="38">
        <f t="shared" si="55"/>
        <v>1568</v>
      </c>
      <c r="BS42" s="38">
        <f t="shared" si="55"/>
        <v>1790</v>
      </c>
      <c r="BT42" s="38">
        <f t="shared" si="55"/>
        <v>1621</v>
      </c>
      <c r="BU42" s="38">
        <f t="shared" si="55"/>
        <v>1703</v>
      </c>
      <c r="BV42" s="38">
        <f t="shared" si="55"/>
        <v>1170</v>
      </c>
      <c r="BW42" s="38">
        <f t="shared" si="55"/>
        <v>1759</v>
      </c>
      <c r="BX42" s="38">
        <f t="shared" si="55"/>
        <v>1747</v>
      </c>
      <c r="BY42" s="38">
        <f t="shared" si="55"/>
        <v>1445</v>
      </c>
      <c r="BZ42" s="38">
        <f t="shared" si="55"/>
        <v>1552</v>
      </c>
      <c r="CA42" s="38">
        <f t="shared" si="55"/>
        <v>1160</v>
      </c>
      <c r="CB42" s="38">
        <f t="shared" si="55"/>
        <v>1535</v>
      </c>
      <c r="CC42" s="38">
        <f t="shared" si="55"/>
        <v>1596</v>
      </c>
      <c r="CD42" s="38">
        <f t="shared" si="55"/>
        <v>1528</v>
      </c>
      <c r="CE42" s="38">
        <f t="shared" si="55"/>
        <v>1602</v>
      </c>
      <c r="CF42" s="38">
        <f t="shared" si="55"/>
        <v>1218</v>
      </c>
      <c r="CG42" s="38">
        <f t="shared" ref="CG42:DO42" si="56">SUM(CG3:CG9)</f>
        <v>1442</v>
      </c>
      <c r="CH42" s="38">
        <f t="shared" si="56"/>
        <v>1524</v>
      </c>
      <c r="CI42" s="38">
        <f t="shared" si="56"/>
        <v>1203</v>
      </c>
      <c r="CJ42" s="38">
        <f t="shared" si="56"/>
        <v>1314</v>
      </c>
      <c r="CK42" s="38">
        <f t="shared" si="56"/>
        <v>1078</v>
      </c>
      <c r="CL42" s="38">
        <f t="shared" si="56"/>
        <v>1408</v>
      </c>
      <c r="CM42" s="38">
        <f t="shared" si="56"/>
        <v>1754</v>
      </c>
      <c r="CN42" s="38">
        <f t="shared" si="56"/>
        <v>1420</v>
      </c>
      <c r="CO42" s="38">
        <f t="shared" si="56"/>
        <v>1560</v>
      </c>
      <c r="CP42" s="38">
        <f t="shared" si="56"/>
        <v>998</v>
      </c>
      <c r="CQ42" s="38">
        <f t="shared" si="56"/>
        <v>1416</v>
      </c>
      <c r="CR42" s="38">
        <f t="shared" si="56"/>
        <v>1433</v>
      </c>
      <c r="CS42" s="38">
        <f t="shared" si="56"/>
        <v>1269</v>
      </c>
      <c r="CT42" s="38">
        <f t="shared" si="56"/>
        <v>1390</v>
      </c>
      <c r="CU42" s="38">
        <f t="shared" si="56"/>
        <v>1066</v>
      </c>
      <c r="CV42" s="38">
        <f t="shared" si="56"/>
        <v>1585</v>
      </c>
      <c r="CW42" s="38">
        <f t="shared" si="56"/>
        <v>1878</v>
      </c>
      <c r="CX42" s="38">
        <f t="shared" si="56"/>
        <v>1535</v>
      </c>
      <c r="CY42" s="38">
        <f t="shared" si="56"/>
        <v>1513</v>
      </c>
      <c r="CZ42" s="38">
        <f t="shared" si="56"/>
        <v>1094</v>
      </c>
      <c r="DA42" s="38">
        <f t="shared" si="56"/>
        <v>1752</v>
      </c>
      <c r="DB42" s="38">
        <f t="shared" si="56"/>
        <v>1900</v>
      </c>
      <c r="DC42" s="38">
        <f t="shared" si="56"/>
        <v>1425</v>
      </c>
      <c r="DD42" s="38">
        <f t="shared" si="56"/>
        <v>1556</v>
      </c>
      <c r="DE42" s="38">
        <f t="shared" si="56"/>
        <v>1318</v>
      </c>
      <c r="DF42" s="38">
        <f t="shared" si="56"/>
        <v>1647</v>
      </c>
      <c r="DG42" s="38">
        <f t="shared" si="56"/>
        <v>1841</v>
      </c>
      <c r="DH42" s="38">
        <f t="shared" si="56"/>
        <v>1526</v>
      </c>
      <c r="DI42" s="38">
        <f t="shared" si="56"/>
        <v>1606</v>
      </c>
      <c r="DJ42" s="38">
        <f t="shared" si="56"/>
        <v>1158</v>
      </c>
      <c r="DK42" s="38">
        <f t="shared" si="56"/>
        <v>1238</v>
      </c>
      <c r="DL42" s="38">
        <f t="shared" si="56"/>
        <v>1005</v>
      </c>
      <c r="DM42" s="38">
        <f t="shared" si="56"/>
        <v>665</v>
      </c>
      <c r="DN42" s="38">
        <f t="shared" si="56"/>
        <v>577</v>
      </c>
      <c r="DO42" s="38">
        <f t="shared" si="56"/>
        <v>401</v>
      </c>
      <c r="DP42" s="136"/>
      <c r="DQ42" s="136"/>
      <c r="DR42" s="136"/>
      <c r="DS42" s="136"/>
      <c r="DT42" s="136"/>
      <c r="DU42" s="136"/>
      <c r="DV42" s="136"/>
    </row>
    <row r="43" spans="1:126" x14ac:dyDescent="0.35">
      <c r="A43" s="172"/>
      <c r="B43" s="172"/>
      <c r="C43" s="178"/>
      <c r="D43" s="177"/>
      <c r="E43" s="177"/>
      <c r="F43" s="177"/>
      <c r="G43" s="177"/>
      <c r="H43" s="177"/>
      <c r="I43" s="192" t="s">
        <v>86</v>
      </c>
      <c r="J43" s="32">
        <f>SUM(J10:J18)</f>
        <v>2497</v>
      </c>
      <c r="K43" s="32">
        <f t="shared" ref="K43:AC43" si="57">SUM(K10:K18)</f>
        <v>2669</v>
      </c>
      <c r="L43" s="32">
        <f t="shared" si="57"/>
        <v>2633</v>
      </c>
      <c r="M43" s="32">
        <f t="shared" si="57"/>
        <v>2667</v>
      </c>
      <c r="N43" s="32">
        <f t="shared" si="57"/>
        <v>2076</v>
      </c>
      <c r="O43" s="32">
        <f t="shared" si="57"/>
        <v>3244</v>
      </c>
      <c r="P43" s="32">
        <f t="shared" si="57"/>
        <v>3325</v>
      </c>
      <c r="Q43" s="32">
        <f t="shared" si="57"/>
        <v>2626</v>
      </c>
      <c r="R43" s="32">
        <f t="shared" si="57"/>
        <v>2795</v>
      </c>
      <c r="S43" s="32">
        <f t="shared" si="57"/>
        <v>2153</v>
      </c>
      <c r="T43" s="32">
        <f t="shared" si="57"/>
        <v>2923</v>
      </c>
      <c r="U43" s="32">
        <f t="shared" si="57"/>
        <v>3027</v>
      </c>
      <c r="V43" s="32">
        <f t="shared" si="57"/>
        <v>2509</v>
      </c>
      <c r="W43" s="32">
        <f t="shared" si="57"/>
        <v>2644</v>
      </c>
      <c r="X43" s="32">
        <f t="shared" si="57"/>
        <v>2063</v>
      </c>
      <c r="Y43" s="32">
        <f t="shared" si="57"/>
        <v>2628</v>
      </c>
      <c r="Z43" s="32">
        <f t="shared" si="57"/>
        <v>2724</v>
      </c>
      <c r="AA43" s="32">
        <f t="shared" si="57"/>
        <v>2381</v>
      </c>
      <c r="AB43" s="32">
        <f t="shared" si="57"/>
        <v>2406</v>
      </c>
      <c r="AC43" s="32">
        <f t="shared" si="57"/>
        <v>1989</v>
      </c>
      <c r="AD43" s="32">
        <f t="shared" ref="AD43:BI43" si="58">SUM(AD10:AD18)</f>
        <v>2436</v>
      </c>
      <c r="AE43" s="32">
        <f t="shared" si="58"/>
        <v>2784</v>
      </c>
      <c r="AF43" s="32">
        <f t="shared" si="58"/>
        <v>2365</v>
      </c>
      <c r="AG43" s="32">
        <f t="shared" si="58"/>
        <v>2387</v>
      </c>
      <c r="AH43" s="32">
        <f t="shared" si="58"/>
        <v>2050</v>
      </c>
      <c r="AI43" s="32">
        <f t="shared" si="58"/>
        <v>2357</v>
      </c>
      <c r="AJ43" s="32">
        <f t="shared" si="58"/>
        <v>3108</v>
      </c>
      <c r="AK43" s="32">
        <f t="shared" si="58"/>
        <v>2427</v>
      </c>
      <c r="AL43" s="32">
        <f t="shared" si="58"/>
        <v>2492</v>
      </c>
      <c r="AM43" s="32">
        <f t="shared" si="58"/>
        <v>1846</v>
      </c>
      <c r="AN43" s="32">
        <f t="shared" si="58"/>
        <v>2210</v>
      </c>
      <c r="AO43" s="32">
        <f t="shared" si="58"/>
        <v>2383</v>
      </c>
      <c r="AP43" s="32">
        <f t="shared" si="58"/>
        <v>2250</v>
      </c>
      <c r="AQ43" s="32">
        <f t="shared" si="58"/>
        <v>2328</v>
      </c>
      <c r="AR43" s="32">
        <f t="shared" si="58"/>
        <v>1656</v>
      </c>
      <c r="AS43" s="32">
        <f t="shared" si="58"/>
        <v>2436</v>
      </c>
      <c r="AT43" s="32">
        <f t="shared" si="58"/>
        <v>2833</v>
      </c>
      <c r="AU43" s="32">
        <f t="shared" si="58"/>
        <v>2398</v>
      </c>
      <c r="AV43" s="32">
        <f t="shared" si="58"/>
        <v>2600</v>
      </c>
      <c r="AW43" s="32">
        <f t="shared" si="58"/>
        <v>1812</v>
      </c>
      <c r="AX43" s="32">
        <f t="shared" si="58"/>
        <v>2529</v>
      </c>
      <c r="AY43" s="32">
        <f t="shared" si="58"/>
        <v>2851</v>
      </c>
      <c r="AZ43" s="32">
        <f t="shared" si="58"/>
        <v>2388</v>
      </c>
      <c r="BA43" s="32">
        <f t="shared" si="58"/>
        <v>2556</v>
      </c>
      <c r="BB43" s="32">
        <f t="shared" si="58"/>
        <v>1931</v>
      </c>
      <c r="BC43" s="32">
        <f t="shared" si="58"/>
        <v>2540</v>
      </c>
      <c r="BD43" s="32">
        <f t="shared" si="58"/>
        <v>2750</v>
      </c>
      <c r="BE43" s="32">
        <f t="shared" si="58"/>
        <v>2314</v>
      </c>
      <c r="BF43" s="32">
        <f t="shared" si="58"/>
        <v>2535</v>
      </c>
      <c r="BG43" s="32">
        <f t="shared" si="58"/>
        <v>1871</v>
      </c>
      <c r="BH43" s="32">
        <f t="shared" si="58"/>
        <v>1937</v>
      </c>
      <c r="BI43" s="32">
        <f t="shared" si="58"/>
        <v>1671</v>
      </c>
      <c r="BJ43" s="32">
        <f t="shared" ref="BJ43:CF43" si="59">SUM(BJ10:BJ18)</f>
        <v>1181</v>
      </c>
      <c r="BK43" s="32">
        <f t="shared" si="59"/>
        <v>861</v>
      </c>
      <c r="BL43" s="32">
        <f t="shared" si="59"/>
        <v>756</v>
      </c>
      <c r="BM43" s="32">
        <f t="shared" si="59"/>
        <v>2805</v>
      </c>
      <c r="BN43" s="32">
        <f t="shared" si="59"/>
        <v>3096</v>
      </c>
      <c r="BO43" s="32">
        <f t="shared" si="59"/>
        <v>2896</v>
      </c>
      <c r="BP43" s="32">
        <f t="shared" si="59"/>
        <v>3035</v>
      </c>
      <c r="BQ43" s="32">
        <f t="shared" si="59"/>
        <v>2420</v>
      </c>
      <c r="BR43" s="32">
        <f t="shared" si="59"/>
        <v>2949</v>
      </c>
      <c r="BS43" s="32">
        <f t="shared" si="59"/>
        <v>3652</v>
      </c>
      <c r="BT43" s="32">
        <f t="shared" si="59"/>
        <v>2931</v>
      </c>
      <c r="BU43" s="32">
        <f t="shared" si="59"/>
        <v>3159</v>
      </c>
      <c r="BV43" s="32">
        <f t="shared" si="59"/>
        <v>2413</v>
      </c>
      <c r="BW43" s="32">
        <f t="shared" si="59"/>
        <v>3252</v>
      </c>
      <c r="BX43" s="32">
        <f t="shared" si="59"/>
        <v>3451</v>
      </c>
      <c r="BY43" s="32">
        <f t="shared" si="59"/>
        <v>2819</v>
      </c>
      <c r="BZ43" s="32">
        <f t="shared" si="59"/>
        <v>3038</v>
      </c>
      <c r="CA43" s="32">
        <f t="shared" si="59"/>
        <v>2295</v>
      </c>
      <c r="CB43" s="32">
        <f t="shared" si="59"/>
        <v>2895</v>
      </c>
      <c r="CC43" s="32">
        <f t="shared" si="59"/>
        <v>3145</v>
      </c>
      <c r="CD43" s="32">
        <f t="shared" si="59"/>
        <v>2655</v>
      </c>
      <c r="CE43" s="32">
        <f t="shared" si="59"/>
        <v>2721</v>
      </c>
      <c r="CF43" s="32">
        <f t="shared" si="59"/>
        <v>2310</v>
      </c>
      <c r="CG43" s="32">
        <f t="shared" ref="CG43:DO43" si="60">SUM(CG10:CG18)</f>
        <v>2783</v>
      </c>
      <c r="CH43" s="32">
        <f t="shared" si="60"/>
        <v>3166</v>
      </c>
      <c r="CI43" s="32">
        <f t="shared" si="60"/>
        <v>2670</v>
      </c>
      <c r="CJ43" s="32">
        <f t="shared" si="60"/>
        <v>2725</v>
      </c>
      <c r="CK43" s="32">
        <f t="shared" si="60"/>
        <v>2261</v>
      </c>
      <c r="CL43" s="32">
        <f t="shared" si="60"/>
        <v>2699</v>
      </c>
      <c r="CM43" s="32">
        <f t="shared" si="60"/>
        <v>3466</v>
      </c>
      <c r="CN43" s="32">
        <f t="shared" si="60"/>
        <v>2687</v>
      </c>
      <c r="CO43" s="32">
        <f t="shared" si="60"/>
        <v>2874</v>
      </c>
      <c r="CP43" s="32">
        <f t="shared" si="60"/>
        <v>2065</v>
      </c>
      <c r="CQ43" s="32">
        <f t="shared" si="60"/>
        <v>2472</v>
      </c>
      <c r="CR43" s="32">
        <f t="shared" si="60"/>
        <v>2704</v>
      </c>
      <c r="CS43" s="32">
        <f t="shared" si="60"/>
        <v>2602</v>
      </c>
      <c r="CT43" s="32">
        <f t="shared" si="60"/>
        <v>2589</v>
      </c>
      <c r="CU43" s="32">
        <f t="shared" si="60"/>
        <v>1780</v>
      </c>
      <c r="CV43" s="32">
        <f t="shared" si="60"/>
        <v>2667</v>
      </c>
      <c r="CW43" s="32">
        <f t="shared" si="60"/>
        <v>3273</v>
      </c>
      <c r="CX43" s="32">
        <f t="shared" si="60"/>
        <v>2771</v>
      </c>
      <c r="CY43" s="32">
        <f t="shared" si="60"/>
        <v>2990</v>
      </c>
      <c r="CZ43" s="32">
        <f t="shared" si="60"/>
        <v>2012</v>
      </c>
      <c r="DA43" s="32">
        <f t="shared" si="60"/>
        <v>2937</v>
      </c>
      <c r="DB43" s="32">
        <f t="shared" si="60"/>
        <v>3287</v>
      </c>
      <c r="DC43" s="32">
        <f t="shared" si="60"/>
        <v>2735</v>
      </c>
      <c r="DD43" s="32">
        <f t="shared" si="60"/>
        <v>3052</v>
      </c>
      <c r="DE43" s="32">
        <f t="shared" si="60"/>
        <v>2216</v>
      </c>
      <c r="DF43" s="32">
        <f t="shared" si="60"/>
        <v>2934</v>
      </c>
      <c r="DG43" s="32">
        <f t="shared" si="60"/>
        <v>3209</v>
      </c>
      <c r="DH43" s="32">
        <f t="shared" si="60"/>
        <v>2591</v>
      </c>
      <c r="DI43" s="32">
        <f t="shared" si="60"/>
        <v>2955</v>
      </c>
      <c r="DJ43" s="32">
        <f t="shared" si="60"/>
        <v>2082</v>
      </c>
      <c r="DK43" s="32">
        <f t="shared" si="60"/>
        <v>2242</v>
      </c>
      <c r="DL43" s="32">
        <f t="shared" si="60"/>
        <v>1930</v>
      </c>
      <c r="DM43" s="32">
        <f t="shared" si="60"/>
        <v>1352</v>
      </c>
      <c r="DN43" s="32">
        <f t="shared" si="60"/>
        <v>999</v>
      </c>
      <c r="DO43" s="32">
        <f t="shared" si="60"/>
        <v>837</v>
      </c>
      <c r="DP43" s="136"/>
      <c r="DQ43" s="136"/>
      <c r="DR43" s="136"/>
      <c r="DS43" s="136"/>
      <c r="DT43" s="136"/>
      <c r="DU43" s="136"/>
      <c r="DV43" s="136"/>
    </row>
    <row r="44" spans="1:126" x14ac:dyDescent="0.35">
      <c r="A44" s="172"/>
      <c r="B44" s="172"/>
      <c r="C44" s="177"/>
      <c r="D44" s="177"/>
      <c r="E44" s="177"/>
      <c r="F44" s="177"/>
      <c r="G44" s="177"/>
      <c r="H44" s="177"/>
      <c r="I44" s="32" t="s">
        <v>65</v>
      </c>
      <c r="J44" s="32">
        <f>J42+J43</f>
        <v>4363</v>
      </c>
      <c r="K44" s="32">
        <f t="shared" ref="K44:AC44" si="61">K42+K43</f>
        <v>4779</v>
      </c>
      <c r="L44" s="32">
        <f t="shared" si="61"/>
        <v>4608</v>
      </c>
      <c r="M44" s="32">
        <f t="shared" si="61"/>
        <v>4672</v>
      </c>
      <c r="N44" s="32">
        <f t="shared" si="61"/>
        <v>3741</v>
      </c>
      <c r="O44" s="32">
        <f t="shared" si="61"/>
        <v>5313</v>
      </c>
      <c r="P44" s="32">
        <f t="shared" si="61"/>
        <v>5532</v>
      </c>
      <c r="Q44" s="32">
        <f t="shared" si="61"/>
        <v>4522</v>
      </c>
      <c r="R44" s="32">
        <f t="shared" si="61"/>
        <v>4902</v>
      </c>
      <c r="S44" s="32">
        <f t="shared" si="61"/>
        <v>3534</v>
      </c>
      <c r="T44" s="32">
        <f t="shared" si="61"/>
        <v>5046</v>
      </c>
      <c r="U44" s="32">
        <f t="shared" si="61"/>
        <v>5161</v>
      </c>
      <c r="V44" s="32">
        <f t="shared" si="61"/>
        <v>4249</v>
      </c>
      <c r="W44" s="32">
        <f t="shared" si="61"/>
        <v>4578</v>
      </c>
      <c r="X44" s="32">
        <f t="shared" si="61"/>
        <v>3469</v>
      </c>
      <c r="Y44" s="32">
        <f t="shared" si="61"/>
        <v>4440</v>
      </c>
      <c r="Z44" s="32">
        <f t="shared" si="61"/>
        <v>4771</v>
      </c>
      <c r="AA44" s="32">
        <f t="shared" si="61"/>
        <v>4198</v>
      </c>
      <c r="AB44" s="32">
        <f t="shared" si="61"/>
        <v>4366</v>
      </c>
      <c r="AC44" s="32">
        <f t="shared" si="61"/>
        <v>3481</v>
      </c>
      <c r="AD44" s="32">
        <f t="shared" ref="AD44:BI44" si="62">AD42+AD43</f>
        <v>4286</v>
      </c>
      <c r="AE44" s="32">
        <f t="shared" si="62"/>
        <v>4673</v>
      </c>
      <c r="AF44" s="32">
        <f t="shared" si="62"/>
        <v>3880</v>
      </c>
      <c r="AG44" s="32">
        <f t="shared" si="62"/>
        <v>4023</v>
      </c>
      <c r="AH44" s="32">
        <f t="shared" si="62"/>
        <v>3377</v>
      </c>
      <c r="AI44" s="32">
        <f t="shared" si="62"/>
        <v>4146</v>
      </c>
      <c r="AJ44" s="32">
        <f t="shared" si="62"/>
        <v>5131</v>
      </c>
      <c r="AK44" s="32">
        <f t="shared" si="62"/>
        <v>4129</v>
      </c>
      <c r="AL44" s="32">
        <f t="shared" si="62"/>
        <v>4417</v>
      </c>
      <c r="AM44" s="32">
        <f t="shared" si="62"/>
        <v>3063</v>
      </c>
      <c r="AN44" s="32">
        <f t="shared" si="62"/>
        <v>3954</v>
      </c>
      <c r="AO44" s="32">
        <f t="shared" si="62"/>
        <v>4152</v>
      </c>
      <c r="AP44" s="32">
        <f t="shared" si="62"/>
        <v>3881</v>
      </c>
      <c r="AQ44" s="32">
        <f t="shared" si="62"/>
        <v>3969</v>
      </c>
      <c r="AR44" s="32">
        <f t="shared" si="62"/>
        <v>2861</v>
      </c>
      <c r="AS44" s="32">
        <f t="shared" si="62"/>
        <v>4347</v>
      </c>
      <c r="AT44" s="32">
        <f t="shared" si="62"/>
        <v>5128</v>
      </c>
      <c r="AU44" s="32">
        <f t="shared" si="62"/>
        <v>4284</v>
      </c>
      <c r="AV44" s="32">
        <f t="shared" si="62"/>
        <v>4519</v>
      </c>
      <c r="AW44" s="32">
        <f t="shared" si="62"/>
        <v>3096</v>
      </c>
      <c r="AX44" s="32">
        <f t="shared" si="62"/>
        <v>4768</v>
      </c>
      <c r="AY44" s="32">
        <f t="shared" si="62"/>
        <v>5185</v>
      </c>
      <c r="AZ44" s="32">
        <f t="shared" si="62"/>
        <v>4198</v>
      </c>
      <c r="BA44" s="32">
        <f t="shared" si="62"/>
        <v>4600</v>
      </c>
      <c r="BB44" s="32">
        <f t="shared" si="62"/>
        <v>3505</v>
      </c>
      <c r="BC44" s="32">
        <f t="shared" si="62"/>
        <v>4565</v>
      </c>
      <c r="BD44" s="32">
        <f t="shared" si="62"/>
        <v>5134</v>
      </c>
      <c r="BE44" s="32">
        <f t="shared" si="62"/>
        <v>4113</v>
      </c>
      <c r="BF44" s="32">
        <f t="shared" si="62"/>
        <v>4542</v>
      </c>
      <c r="BG44" s="32">
        <f t="shared" si="62"/>
        <v>3259</v>
      </c>
      <c r="BH44" s="32">
        <f t="shared" si="62"/>
        <v>3456</v>
      </c>
      <c r="BI44" s="32">
        <f t="shared" si="62"/>
        <v>2884</v>
      </c>
      <c r="BJ44" s="32">
        <f t="shared" ref="BJ44:CF44" si="63">BJ42+BJ43</f>
        <v>1986</v>
      </c>
      <c r="BK44" s="32">
        <f t="shared" si="63"/>
        <v>1546</v>
      </c>
      <c r="BL44" s="32">
        <f t="shared" si="63"/>
        <v>1223</v>
      </c>
      <c r="BM44" s="32">
        <f t="shared" si="63"/>
        <v>4301</v>
      </c>
      <c r="BN44" s="32">
        <f t="shared" si="63"/>
        <v>4796</v>
      </c>
      <c r="BO44" s="32">
        <f t="shared" si="63"/>
        <v>4632</v>
      </c>
      <c r="BP44" s="32">
        <f t="shared" si="63"/>
        <v>4662</v>
      </c>
      <c r="BQ44" s="32">
        <f t="shared" si="63"/>
        <v>3783</v>
      </c>
      <c r="BR44" s="32">
        <f t="shared" si="63"/>
        <v>4517</v>
      </c>
      <c r="BS44" s="32">
        <f t="shared" si="63"/>
        <v>5442</v>
      </c>
      <c r="BT44" s="32">
        <f t="shared" si="63"/>
        <v>4552</v>
      </c>
      <c r="BU44" s="32">
        <f t="shared" si="63"/>
        <v>4862</v>
      </c>
      <c r="BV44" s="32">
        <f t="shared" si="63"/>
        <v>3583</v>
      </c>
      <c r="BW44" s="32">
        <f t="shared" si="63"/>
        <v>5011</v>
      </c>
      <c r="BX44" s="32">
        <f t="shared" si="63"/>
        <v>5198</v>
      </c>
      <c r="BY44" s="32">
        <f t="shared" si="63"/>
        <v>4264</v>
      </c>
      <c r="BZ44" s="32">
        <f t="shared" si="63"/>
        <v>4590</v>
      </c>
      <c r="CA44" s="32">
        <f t="shared" si="63"/>
        <v>3455</v>
      </c>
      <c r="CB44" s="32">
        <f t="shared" si="63"/>
        <v>4430</v>
      </c>
      <c r="CC44" s="32">
        <f t="shared" si="63"/>
        <v>4741</v>
      </c>
      <c r="CD44" s="32">
        <f t="shared" si="63"/>
        <v>4183</v>
      </c>
      <c r="CE44" s="32">
        <f t="shared" si="63"/>
        <v>4323</v>
      </c>
      <c r="CF44" s="32">
        <f t="shared" si="63"/>
        <v>3528</v>
      </c>
      <c r="CG44" s="32">
        <f t="shared" ref="CG44:DO44" si="64">CG42+CG43</f>
        <v>4225</v>
      </c>
      <c r="CH44" s="32">
        <f t="shared" si="64"/>
        <v>4690</v>
      </c>
      <c r="CI44" s="32">
        <f t="shared" si="64"/>
        <v>3873</v>
      </c>
      <c r="CJ44" s="32">
        <f t="shared" si="64"/>
        <v>4039</v>
      </c>
      <c r="CK44" s="32">
        <f t="shared" si="64"/>
        <v>3339</v>
      </c>
      <c r="CL44" s="32">
        <f t="shared" si="64"/>
        <v>4107</v>
      </c>
      <c r="CM44" s="32">
        <f t="shared" si="64"/>
        <v>5220</v>
      </c>
      <c r="CN44" s="32">
        <f t="shared" si="64"/>
        <v>4107</v>
      </c>
      <c r="CO44" s="32">
        <f t="shared" si="64"/>
        <v>4434</v>
      </c>
      <c r="CP44" s="32">
        <f t="shared" si="64"/>
        <v>3063</v>
      </c>
      <c r="CQ44" s="32">
        <f t="shared" si="64"/>
        <v>3888</v>
      </c>
      <c r="CR44" s="32">
        <f t="shared" si="64"/>
        <v>4137</v>
      </c>
      <c r="CS44" s="32">
        <f t="shared" si="64"/>
        <v>3871</v>
      </c>
      <c r="CT44" s="32">
        <f t="shared" si="64"/>
        <v>3979</v>
      </c>
      <c r="CU44" s="32">
        <f t="shared" si="64"/>
        <v>2846</v>
      </c>
      <c r="CV44" s="32">
        <f t="shared" si="64"/>
        <v>4252</v>
      </c>
      <c r="CW44" s="32">
        <f t="shared" si="64"/>
        <v>5151</v>
      </c>
      <c r="CX44" s="32">
        <f t="shared" si="64"/>
        <v>4306</v>
      </c>
      <c r="CY44" s="32">
        <f t="shared" si="64"/>
        <v>4503</v>
      </c>
      <c r="CZ44" s="32">
        <f t="shared" si="64"/>
        <v>3106</v>
      </c>
      <c r="DA44" s="32">
        <f t="shared" si="64"/>
        <v>4689</v>
      </c>
      <c r="DB44" s="32">
        <f t="shared" si="64"/>
        <v>5187</v>
      </c>
      <c r="DC44" s="32">
        <f t="shared" si="64"/>
        <v>4160</v>
      </c>
      <c r="DD44" s="32">
        <f t="shared" si="64"/>
        <v>4608</v>
      </c>
      <c r="DE44" s="32">
        <f t="shared" si="64"/>
        <v>3534</v>
      </c>
      <c r="DF44" s="32">
        <f t="shared" si="64"/>
        <v>4581</v>
      </c>
      <c r="DG44" s="32">
        <f t="shared" si="64"/>
        <v>5050</v>
      </c>
      <c r="DH44" s="32">
        <f t="shared" si="64"/>
        <v>4117</v>
      </c>
      <c r="DI44" s="32">
        <f t="shared" si="64"/>
        <v>4561</v>
      </c>
      <c r="DJ44" s="32">
        <f t="shared" si="64"/>
        <v>3240</v>
      </c>
      <c r="DK44" s="32">
        <f t="shared" si="64"/>
        <v>3480</v>
      </c>
      <c r="DL44" s="32">
        <f t="shared" si="64"/>
        <v>2935</v>
      </c>
      <c r="DM44" s="32">
        <f t="shared" si="64"/>
        <v>2017</v>
      </c>
      <c r="DN44" s="32">
        <f t="shared" si="64"/>
        <v>1576</v>
      </c>
      <c r="DO44" s="32">
        <f t="shared" si="64"/>
        <v>1238</v>
      </c>
      <c r="DP44" s="136"/>
      <c r="DQ44" s="136"/>
      <c r="DR44" s="136"/>
      <c r="DS44" s="136"/>
      <c r="DT44" s="136"/>
      <c r="DU44" s="136"/>
      <c r="DV44" s="136"/>
    </row>
    <row r="45" spans="1:126" x14ac:dyDescent="0.35">
      <c r="A45" s="172"/>
      <c r="B45" s="172"/>
      <c r="C45" s="179"/>
      <c r="D45" s="179"/>
      <c r="E45" s="179"/>
      <c r="F45" s="179"/>
      <c r="G45" s="179"/>
      <c r="H45" s="179"/>
      <c r="I45" s="167" t="s">
        <v>45</v>
      </c>
      <c r="J45" s="168">
        <f>J43/J42</f>
        <v>1.3381564844587353</v>
      </c>
      <c r="K45" s="168">
        <f t="shared" ref="K45:AC45" si="65">K43/K42</f>
        <v>1.2649289099526067</v>
      </c>
      <c r="L45" s="168">
        <f t="shared" si="65"/>
        <v>1.3331645569620254</v>
      </c>
      <c r="M45" s="168">
        <f t="shared" si="65"/>
        <v>1.3301745635910225</v>
      </c>
      <c r="N45" s="168">
        <f t="shared" si="65"/>
        <v>1.2468468468468468</v>
      </c>
      <c r="O45" s="168">
        <f t="shared" si="65"/>
        <v>1.5679072015466409</v>
      </c>
      <c r="P45" s="168">
        <f t="shared" si="65"/>
        <v>1.5065700045310375</v>
      </c>
      <c r="Q45" s="168">
        <f t="shared" si="65"/>
        <v>1.3850210970464134</v>
      </c>
      <c r="R45" s="168">
        <f t="shared" si="65"/>
        <v>1.3265306122448979</v>
      </c>
      <c r="S45" s="168">
        <f t="shared" si="65"/>
        <v>1.559015206372194</v>
      </c>
      <c r="T45" s="168">
        <f t="shared" si="65"/>
        <v>1.3768252472915685</v>
      </c>
      <c r="U45" s="168">
        <f t="shared" si="65"/>
        <v>1.4184629803186504</v>
      </c>
      <c r="V45" s="168">
        <f t="shared" si="65"/>
        <v>1.4419540229885057</v>
      </c>
      <c r="W45" s="168">
        <f t="shared" si="65"/>
        <v>1.3671147880041365</v>
      </c>
      <c r="X45" s="168">
        <f t="shared" si="65"/>
        <v>1.4672830725462305</v>
      </c>
      <c r="Y45" s="168">
        <f t="shared" si="65"/>
        <v>1.4503311258278146</v>
      </c>
      <c r="Z45" s="168">
        <f t="shared" si="65"/>
        <v>1.3307278944797265</v>
      </c>
      <c r="AA45" s="168">
        <f t="shared" si="65"/>
        <v>1.310401761144744</v>
      </c>
      <c r="AB45" s="168">
        <f t="shared" si="65"/>
        <v>1.2275510204081632</v>
      </c>
      <c r="AC45" s="168">
        <f t="shared" si="65"/>
        <v>1.3331099195710456</v>
      </c>
      <c r="AD45" s="168">
        <f t="shared" ref="AD45:BI45" si="66">AD43/AD42</f>
        <v>1.3167567567567569</v>
      </c>
      <c r="AE45" s="168">
        <f t="shared" si="66"/>
        <v>1.4737956590788777</v>
      </c>
      <c r="AF45" s="168">
        <f t="shared" si="66"/>
        <v>1.561056105610561</v>
      </c>
      <c r="AG45" s="168">
        <f t="shared" si="66"/>
        <v>1.4590464547677262</v>
      </c>
      <c r="AH45" s="168">
        <f t="shared" si="66"/>
        <v>1.544837980406933</v>
      </c>
      <c r="AI45" s="168">
        <f t="shared" si="66"/>
        <v>1.3174958077138066</v>
      </c>
      <c r="AJ45" s="168">
        <f t="shared" si="66"/>
        <v>1.5363321799307958</v>
      </c>
      <c r="AK45" s="168">
        <f t="shared" si="66"/>
        <v>1.4259694477085783</v>
      </c>
      <c r="AL45" s="168">
        <f t="shared" si="66"/>
        <v>1.2945454545454544</v>
      </c>
      <c r="AM45" s="168">
        <f t="shared" si="66"/>
        <v>1.5168447000821692</v>
      </c>
      <c r="AN45" s="168">
        <f t="shared" si="66"/>
        <v>1.2672018348623852</v>
      </c>
      <c r="AO45" s="168">
        <f t="shared" si="66"/>
        <v>1.3470887507066138</v>
      </c>
      <c r="AP45" s="168">
        <f t="shared" si="66"/>
        <v>1.3795217657878602</v>
      </c>
      <c r="AQ45" s="168">
        <f t="shared" si="66"/>
        <v>1.4186471663619744</v>
      </c>
      <c r="AR45" s="168">
        <f t="shared" si="66"/>
        <v>1.3742738589211618</v>
      </c>
      <c r="AS45" s="168">
        <f t="shared" si="66"/>
        <v>1.2747252747252746</v>
      </c>
      <c r="AT45" s="168">
        <f t="shared" si="66"/>
        <v>1.2344226579520696</v>
      </c>
      <c r="AU45" s="168">
        <f t="shared" si="66"/>
        <v>1.2714740190880169</v>
      </c>
      <c r="AV45" s="168">
        <f t="shared" si="66"/>
        <v>1.354872329338197</v>
      </c>
      <c r="AW45" s="168">
        <f t="shared" si="66"/>
        <v>1.4112149532710281</v>
      </c>
      <c r="AX45" s="168">
        <f t="shared" si="66"/>
        <v>1.1295221080839661</v>
      </c>
      <c r="AY45" s="168">
        <f t="shared" si="66"/>
        <v>1.2215081405312769</v>
      </c>
      <c r="AZ45" s="168">
        <f t="shared" si="66"/>
        <v>1.3193370165745857</v>
      </c>
      <c r="BA45" s="168">
        <f t="shared" si="66"/>
        <v>1.2504892367906066</v>
      </c>
      <c r="BB45" s="168">
        <f t="shared" si="66"/>
        <v>1.2268106734434561</v>
      </c>
      <c r="BC45" s="168">
        <f t="shared" si="66"/>
        <v>1.2543209876543211</v>
      </c>
      <c r="BD45" s="168">
        <f t="shared" si="66"/>
        <v>1.1535234899328859</v>
      </c>
      <c r="BE45" s="168">
        <f t="shared" si="66"/>
        <v>1.2862701500833797</v>
      </c>
      <c r="BF45" s="168">
        <f t="shared" si="66"/>
        <v>1.2630792227204783</v>
      </c>
      <c r="BG45" s="168">
        <f t="shared" si="66"/>
        <v>1.3479827089337175</v>
      </c>
      <c r="BH45" s="168">
        <f t="shared" si="66"/>
        <v>1.2751810401579986</v>
      </c>
      <c r="BI45" s="168">
        <f t="shared" si="66"/>
        <v>1.3775762572135202</v>
      </c>
      <c r="BJ45" s="168">
        <f t="shared" ref="BJ45:CF45" si="67">BJ43/BJ42</f>
        <v>1.4670807453416148</v>
      </c>
      <c r="BK45" s="168">
        <f t="shared" si="67"/>
        <v>1.256934306569343</v>
      </c>
      <c r="BL45" s="168">
        <f t="shared" si="67"/>
        <v>1.6188436830835118</v>
      </c>
      <c r="BM45" s="168">
        <f t="shared" si="67"/>
        <v>1.875</v>
      </c>
      <c r="BN45" s="168">
        <f t="shared" si="67"/>
        <v>1.8211764705882354</v>
      </c>
      <c r="BO45" s="168">
        <f t="shared" si="67"/>
        <v>1.6682027649769586</v>
      </c>
      <c r="BP45" s="168">
        <f t="shared" si="67"/>
        <v>1.8653964351567303</v>
      </c>
      <c r="BQ45" s="168">
        <f t="shared" si="67"/>
        <v>1.7754952311078502</v>
      </c>
      <c r="BR45" s="168">
        <f t="shared" si="67"/>
        <v>1.8807397959183674</v>
      </c>
      <c r="BS45" s="168">
        <f t="shared" si="67"/>
        <v>2.040223463687151</v>
      </c>
      <c r="BT45" s="168">
        <f t="shared" si="67"/>
        <v>1.8081431215299197</v>
      </c>
      <c r="BU45" s="168">
        <f t="shared" si="67"/>
        <v>1.8549618320610688</v>
      </c>
      <c r="BV45" s="168">
        <f t="shared" si="67"/>
        <v>2.0623931623931622</v>
      </c>
      <c r="BW45" s="168">
        <f t="shared" si="67"/>
        <v>1.8487777146105742</v>
      </c>
      <c r="BX45" s="168">
        <f t="shared" si="67"/>
        <v>1.9753863766456783</v>
      </c>
      <c r="BY45" s="168">
        <f t="shared" si="67"/>
        <v>1.9508650519031141</v>
      </c>
      <c r="BZ45" s="168">
        <f t="shared" si="67"/>
        <v>1.9574742268041236</v>
      </c>
      <c r="CA45" s="168">
        <f t="shared" si="67"/>
        <v>1.978448275862069</v>
      </c>
      <c r="CB45" s="168">
        <f t="shared" si="67"/>
        <v>1.8859934853420195</v>
      </c>
      <c r="CC45" s="168">
        <f t="shared" si="67"/>
        <v>1.9705513784461153</v>
      </c>
      <c r="CD45" s="168">
        <f t="shared" si="67"/>
        <v>1.7375654450261779</v>
      </c>
      <c r="CE45" s="168">
        <f t="shared" si="67"/>
        <v>1.6985018726591761</v>
      </c>
      <c r="CF45" s="168">
        <f t="shared" si="67"/>
        <v>1.896551724137931</v>
      </c>
      <c r="CG45" s="168">
        <f t="shared" ref="CG45:DO45" si="68">CG43/CG42</f>
        <v>1.9299583911234397</v>
      </c>
      <c r="CH45" s="168">
        <f t="shared" si="68"/>
        <v>2.0774278215223099</v>
      </c>
      <c r="CI45" s="168">
        <f t="shared" si="68"/>
        <v>2.2194513715710724</v>
      </c>
      <c r="CJ45" s="168">
        <f t="shared" si="68"/>
        <v>2.073820395738204</v>
      </c>
      <c r="CK45" s="168">
        <f t="shared" si="68"/>
        <v>2.0974025974025974</v>
      </c>
      <c r="CL45" s="168">
        <f t="shared" si="68"/>
        <v>1.9169034090909092</v>
      </c>
      <c r="CM45" s="168">
        <f t="shared" si="68"/>
        <v>1.9760547320410491</v>
      </c>
      <c r="CN45" s="168">
        <f t="shared" si="68"/>
        <v>1.8922535211267606</v>
      </c>
      <c r="CO45" s="168">
        <f t="shared" si="68"/>
        <v>1.8423076923076922</v>
      </c>
      <c r="CP45" s="168">
        <f t="shared" si="68"/>
        <v>2.0691382765531063</v>
      </c>
      <c r="CQ45" s="168">
        <f t="shared" si="68"/>
        <v>1.7457627118644068</v>
      </c>
      <c r="CR45" s="168">
        <f t="shared" si="68"/>
        <v>1.886950453593859</v>
      </c>
      <c r="CS45" s="168">
        <f t="shared" si="68"/>
        <v>2.0504334121355399</v>
      </c>
      <c r="CT45" s="168">
        <f t="shared" si="68"/>
        <v>1.862589928057554</v>
      </c>
      <c r="CU45" s="168">
        <f t="shared" si="68"/>
        <v>1.6697936210131332</v>
      </c>
      <c r="CV45" s="168">
        <f t="shared" si="68"/>
        <v>1.6826498422712934</v>
      </c>
      <c r="CW45" s="168">
        <f t="shared" si="68"/>
        <v>1.7428115015974441</v>
      </c>
      <c r="CX45" s="168">
        <f t="shared" si="68"/>
        <v>1.8052117263843648</v>
      </c>
      <c r="CY45" s="168">
        <f t="shared" si="68"/>
        <v>1.9762062128222075</v>
      </c>
      <c r="CZ45" s="168">
        <f t="shared" si="68"/>
        <v>1.8391224862888482</v>
      </c>
      <c r="DA45" s="168">
        <f t="shared" si="68"/>
        <v>1.6763698630136987</v>
      </c>
      <c r="DB45" s="168">
        <f t="shared" si="68"/>
        <v>1.73</v>
      </c>
      <c r="DC45" s="168">
        <f t="shared" si="68"/>
        <v>1.9192982456140351</v>
      </c>
      <c r="DD45" s="168">
        <f t="shared" si="68"/>
        <v>1.961439588688946</v>
      </c>
      <c r="DE45" s="168">
        <f t="shared" si="68"/>
        <v>1.6813353566009104</v>
      </c>
      <c r="DF45" s="168">
        <f t="shared" si="68"/>
        <v>1.7814207650273224</v>
      </c>
      <c r="DG45" s="168">
        <f t="shared" si="68"/>
        <v>1.7430744160782183</v>
      </c>
      <c r="DH45" s="168">
        <f t="shared" si="68"/>
        <v>1.6979030144167759</v>
      </c>
      <c r="DI45" s="168">
        <f t="shared" si="68"/>
        <v>1.839975093399751</v>
      </c>
      <c r="DJ45" s="168">
        <f t="shared" si="68"/>
        <v>1.7979274611398963</v>
      </c>
      <c r="DK45" s="168">
        <f t="shared" si="68"/>
        <v>1.8109854604200324</v>
      </c>
      <c r="DL45" s="168">
        <f t="shared" si="68"/>
        <v>1.9203980099502487</v>
      </c>
      <c r="DM45" s="168">
        <f t="shared" si="68"/>
        <v>2.0330827067669173</v>
      </c>
      <c r="DN45" s="168">
        <f t="shared" si="68"/>
        <v>1.7313691507798961</v>
      </c>
      <c r="DO45" s="168">
        <f t="shared" si="68"/>
        <v>2.0872817955112217</v>
      </c>
      <c r="DP45" s="136"/>
      <c r="DQ45" s="136"/>
      <c r="DR45" s="136"/>
      <c r="DS45" s="136"/>
      <c r="DT45" s="136"/>
      <c r="DU45" s="136"/>
      <c r="DV45" s="136"/>
    </row>
    <row r="46" spans="1:126" x14ac:dyDescent="0.35">
      <c r="A46" s="172"/>
      <c r="B46" s="172"/>
      <c r="C46" s="172"/>
      <c r="D46" s="172"/>
      <c r="E46" s="172"/>
      <c r="F46" s="172"/>
      <c r="G46" s="172"/>
      <c r="H46" s="172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136"/>
      <c r="BB46" s="136"/>
      <c r="BC46" s="136"/>
      <c r="BD46" s="136"/>
      <c r="BE46" s="136"/>
      <c r="BF46" s="136"/>
      <c r="BG46" s="136"/>
      <c r="BH46" s="136"/>
      <c r="BI46" s="136"/>
      <c r="BJ46" s="136"/>
      <c r="BK46" s="136"/>
      <c r="BL46" s="136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6"/>
      <c r="CH46" s="136"/>
      <c r="CI46" s="136"/>
      <c r="CJ46" s="136"/>
      <c r="CK46" s="136"/>
      <c r="CL46" s="136"/>
      <c r="CM46" s="136"/>
      <c r="CN46" s="136"/>
      <c r="CO46" s="136"/>
      <c r="CP46" s="136"/>
      <c r="CQ46" s="136"/>
      <c r="CR46" s="136"/>
      <c r="CS46" s="136"/>
      <c r="CT46" s="136"/>
      <c r="CU46" s="136"/>
      <c r="CV46" s="136"/>
      <c r="CW46" s="136"/>
      <c r="CX46" s="136"/>
      <c r="CY46" s="136"/>
      <c r="CZ46" s="136"/>
      <c r="DA46" s="136"/>
      <c r="DB46" s="136"/>
      <c r="DC46" s="136"/>
      <c r="DD46" s="136"/>
      <c r="DE46" s="136"/>
      <c r="DF46" s="136"/>
      <c r="DG46" s="136"/>
      <c r="DH46" s="136"/>
      <c r="DI46" s="136"/>
      <c r="DJ46" s="136"/>
      <c r="DK46" s="136"/>
      <c r="DL46" s="136"/>
      <c r="DM46" s="136"/>
      <c r="DN46" s="136"/>
      <c r="DO46" s="136"/>
      <c r="DP46" s="136"/>
      <c r="DQ46" s="136"/>
      <c r="DR46" s="136"/>
      <c r="DS46" s="136"/>
      <c r="DT46" s="136"/>
      <c r="DU46" s="136"/>
      <c r="DV46" s="136"/>
    </row>
    <row r="47" spans="1:126" x14ac:dyDescent="0.35">
      <c r="A47" s="172"/>
      <c r="B47" s="172"/>
      <c r="C47" s="177"/>
      <c r="D47" s="172"/>
      <c r="E47" s="172"/>
      <c r="F47" s="172"/>
      <c r="G47" s="172"/>
      <c r="H47" s="172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  <c r="AW47" s="136"/>
      <c r="AX47" s="136"/>
      <c r="AY47" s="136"/>
      <c r="AZ47" s="136"/>
      <c r="BA47" s="136"/>
      <c r="BB47" s="136"/>
      <c r="BC47" s="136"/>
      <c r="BD47" s="136"/>
      <c r="BE47" s="136"/>
      <c r="BF47" s="136"/>
      <c r="BG47" s="136"/>
      <c r="BH47" s="136"/>
      <c r="BI47" s="136"/>
      <c r="BJ47" s="136"/>
      <c r="BK47" s="136"/>
      <c r="BL47" s="136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6"/>
      <c r="CH47" s="136"/>
      <c r="CI47" s="136"/>
      <c r="CJ47" s="136"/>
      <c r="CK47" s="136"/>
      <c r="CL47" s="136"/>
      <c r="CM47" s="136"/>
      <c r="CN47" s="136"/>
      <c r="CO47" s="136"/>
      <c r="CP47" s="136"/>
      <c r="CQ47" s="136"/>
      <c r="CR47" s="136"/>
      <c r="CS47" s="136"/>
      <c r="CT47" s="136"/>
      <c r="CU47" s="136"/>
      <c r="CV47" s="136"/>
      <c r="CW47" s="136"/>
      <c r="CX47" s="136"/>
      <c r="CY47" s="136"/>
      <c r="CZ47" s="136"/>
      <c r="DA47" s="136"/>
      <c r="DB47" s="136"/>
      <c r="DC47" s="136"/>
      <c r="DD47" s="136"/>
      <c r="DE47" s="136"/>
      <c r="DF47" s="136"/>
      <c r="DG47" s="136"/>
      <c r="DH47" s="136"/>
      <c r="DI47" s="136"/>
      <c r="DJ47" s="136"/>
      <c r="DK47" s="136"/>
      <c r="DL47" s="136"/>
      <c r="DM47" s="136"/>
      <c r="DN47" s="136"/>
      <c r="DO47" s="136"/>
      <c r="DP47" s="136"/>
      <c r="DQ47" s="136"/>
      <c r="DR47" s="136"/>
      <c r="DS47" s="136"/>
      <c r="DT47" s="136"/>
      <c r="DU47" s="136"/>
      <c r="DV47" s="136"/>
    </row>
    <row r="48" spans="1:126" x14ac:dyDescent="0.35">
      <c r="A48" s="172"/>
      <c r="B48" s="172"/>
      <c r="C48" s="177"/>
      <c r="D48" s="172"/>
      <c r="E48" s="172"/>
      <c r="F48" s="172"/>
      <c r="G48" s="172"/>
      <c r="H48" s="172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/>
      <c r="AZ48" s="136"/>
      <c r="BA48" s="136"/>
      <c r="BB48" s="136"/>
      <c r="BC48" s="136"/>
      <c r="BD48" s="136"/>
      <c r="BE48" s="136"/>
      <c r="BF48" s="136"/>
      <c r="BG48" s="136"/>
      <c r="BH48" s="136"/>
      <c r="BI48" s="136"/>
      <c r="BJ48" s="136"/>
      <c r="BK48" s="136"/>
      <c r="BL48" s="136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6"/>
      <c r="CH48" s="136"/>
      <c r="CI48" s="136"/>
      <c r="CJ48" s="136"/>
      <c r="CK48" s="136"/>
      <c r="CL48" s="136"/>
      <c r="CM48" s="136"/>
      <c r="CN48" s="136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  <c r="DA48" s="136"/>
      <c r="DB48" s="136"/>
      <c r="DC48" s="136"/>
      <c r="DD48" s="136"/>
      <c r="DE48" s="136"/>
      <c r="DF48" s="136"/>
      <c r="DG48" s="136"/>
      <c r="DH48" s="136"/>
      <c r="DI48" s="136"/>
      <c r="DJ48" s="136"/>
      <c r="DK48" s="136"/>
      <c r="DL48" s="136"/>
      <c r="DM48" s="136"/>
      <c r="DN48" s="136"/>
      <c r="DO48" s="136"/>
      <c r="DP48" s="136"/>
      <c r="DQ48" s="136"/>
      <c r="DR48" s="136"/>
      <c r="DS48" s="136"/>
      <c r="DT48" s="136"/>
      <c r="DU48" s="136"/>
      <c r="DV48" s="136"/>
    </row>
    <row r="49" spans="1:127" x14ac:dyDescent="0.35">
      <c r="A49" s="172"/>
      <c r="B49" s="172"/>
      <c r="C49" s="177"/>
      <c r="D49" s="172"/>
      <c r="E49" s="172"/>
      <c r="F49" s="172"/>
      <c r="G49" s="172"/>
      <c r="H49" s="172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136"/>
      <c r="BB49" s="136"/>
      <c r="BC49" s="136"/>
      <c r="BD49" s="136"/>
      <c r="BE49" s="136"/>
      <c r="BF49" s="136"/>
      <c r="BG49" s="136"/>
      <c r="BH49" s="136"/>
      <c r="BI49" s="136"/>
      <c r="BJ49" s="136"/>
      <c r="BK49" s="136"/>
      <c r="BL49" s="136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6"/>
      <c r="CH49" s="136"/>
      <c r="CI49" s="136"/>
      <c r="CJ49" s="136"/>
      <c r="CK49" s="136"/>
      <c r="CL49" s="136"/>
      <c r="CM49" s="136"/>
      <c r="CN49" s="136"/>
      <c r="CO49" s="136"/>
      <c r="CP49" s="136"/>
      <c r="CQ49" s="136"/>
      <c r="CR49" s="136"/>
      <c r="CS49" s="136"/>
      <c r="CT49" s="136"/>
      <c r="CU49" s="136"/>
      <c r="CV49" s="136"/>
      <c r="CW49" s="136"/>
      <c r="CX49" s="136"/>
      <c r="CY49" s="136"/>
      <c r="CZ49" s="136"/>
      <c r="DA49" s="136"/>
      <c r="DB49" s="136"/>
      <c r="DC49" s="136"/>
      <c r="DD49" s="136"/>
      <c r="DE49" s="136"/>
      <c r="DF49" s="136"/>
      <c r="DG49" s="136"/>
      <c r="DH49" s="136"/>
      <c r="DI49" s="136"/>
      <c r="DJ49" s="136"/>
      <c r="DK49" s="136"/>
      <c r="DL49" s="136"/>
      <c r="DM49" s="136"/>
      <c r="DN49" s="136"/>
      <c r="DO49" s="136"/>
      <c r="DP49" s="136"/>
      <c r="DQ49" s="136"/>
      <c r="DR49" s="136"/>
      <c r="DS49" s="136"/>
      <c r="DT49" s="136"/>
      <c r="DU49" s="136"/>
      <c r="DV49" s="136"/>
    </row>
    <row r="50" spans="1:127" x14ac:dyDescent="0.35">
      <c r="A50" s="172"/>
      <c r="B50" s="172"/>
      <c r="C50" s="172"/>
      <c r="D50" s="172"/>
      <c r="E50" s="172"/>
      <c r="F50" s="172"/>
      <c r="G50" s="172"/>
      <c r="H50" s="172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  <c r="AV50" s="136"/>
      <c r="AW50" s="136"/>
      <c r="AX50" s="136"/>
      <c r="AY50" s="136"/>
      <c r="AZ50" s="136"/>
      <c r="BA50" s="136"/>
      <c r="BB50" s="136"/>
      <c r="BC50" s="136"/>
      <c r="BD50" s="136"/>
      <c r="BE50" s="136"/>
      <c r="BF50" s="136"/>
      <c r="BG50" s="136"/>
      <c r="BH50" s="136"/>
      <c r="BI50" s="136"/>
      <c r="BJ50" s="136"/>
      <c r="BK50" s="136"/>
      <c r="BL50" s="136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6"/>
      <c r="CH50" s="136"/>
      <c r="CI50" s="136"/>
      <c r="CJ50" s="136"/>
      <c r="CK50" s="136"/>
      <c r="CL50" s="136"/>
      <c r="CM50" s="136"/>
      <c r="CN50" s="136"/>
      <c r="CO50" s="136"/>
      <c r="CP50" s="136"/>
      <c r="CQ50" s="136"/>
      <c r="CR50" s="136"/>
      <c r="CS50" s="136"/>
      <c r="CT50" s="136"/>
      <c r="CU50" s="136"/>
      <c r="CV50" s="136"/>
      <c r="CW50" s="136"/>
      <c r="CX50" s="136"/>
      <c r="CY50" s="136"/>
      <c r="CZ50" s="136"/>
      <c r="DA50" s="136"/>
      <c r="DB50" s="136"/>
      <c r="DC50" s="136"/>
      <c r="DD50" s="136"/>
      <c r="DE50" s="136"/>
      <c r="DF50" s="136"/>
      <c r="DG50" s="136"/>
      <c r="DH50" s="136"/>
      <c r="DI50" s="136"/>
      <c r="DJ50" s="136"/>
      <c r="DK50" s="136"/>
      <c r="DL50" s="136"/>
      <c r="DM50" s="136"/>
      <c r="DN50" s="136"/>
      <c r="DO50" s="136"/>
      <c r="DP50" s="136"/>
      <c r="DQ50" s="136"/>
      <c r="DR50" s="136"/>
      <c r="DS50" s="136"/>
      <c r="DT50" s="136"/>
      <c r="DU50" s="136"/>
      <c r="DV50" s="136"/>
    </row>
    <row r="51" spans="1:127" x14ac:dyDescent="0.35">
      <c r="A51" s="172"/>
      <c r="B51" s="172"/>
      <c r="C51" s="180"/>
      <c r="D51" s="172"/>
      <c r="E51" s="172"/>
      <c r="F51" s="172"/>
      <c r="G51" s="172"/>
      <c r="H51" s="172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136"/>
      <c r="BB51" s="136"/>
      <c r="BC51" s="136"/>
      <c r="BD51" s="136"/>
      <c r="BE51" s="136"/>
      <c r="BF51" s="136"/>
      <c r="BG51" s="136"/>
      <c r="BH51" s="136"/>
      <c r="BI51" s="136"/>
      <c r="BJ51" s="136"/>
      <c r="BK51" s="136"/>
      <c r="BL51" s="136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6"/>
      <c r="CH51" s="136"/>
      <c r="CI51" s="136"/>
      <c r="CJ51" s="136"/>
      <c r="CK51" s="136"/>
      <c r="CL51" s="136"/>
      <c r="CM51" s="136"/>
      <c r="CN51" s="136"/>
      <c r="CO51" s="136"/>
      <c r="CP51" s="136"/>
      <c r="CQ51" s="136"/>
      <c r="CR51" s="136"/>
      <c r="CS51" s="136"/>
      <c r="CT51" s="136"/>
      <c r="CU51" s="136"/>
      <c r="CV51" s="136"/>
      <c r="CW51" s="136"/>
      <c r="CX51" s="136"/>
      <c r="CY51" s="136"/>
      <c r="CZ51" s="136"/>
      <c r="DA51" s="136"/>
      <c r="DB51" s="136"/>
      <c r="DC51" s="136"/>
      <c r="DD51" s="136"/>
      <c r="DE51" s="136"/>
      <c r="DF51" s="136"/>
      <c r="DG51" s="136"/>
      <c r="DH51" s="136"/>
      <c r="DI51" s="136"/>
      <c r="DJ51" s="136"/>
      <c r="DK51" s="136"/>
      <c r="DL51" s="136"/>
      <c r="DM51" s="136"/>
      <c r="DN51" s="136"/>
      <c r="DO51" s="136"/>
      <c r="DP51" s="136"/>
      <c r="DQ51" s="136"/>
      <c r="DR51" s="136"/>
      <c r="DS51" s="136"/>
      <c r="DT51" s="136"/>
      <c r="DU51" s="136"/>
      <c r="DV51" s="136"/>
    </row>
    <row r="52" spans="1:127" x14ac:dyDescent="0.35">
      <c r="A52" s="172"/>
      <c r="B52" s="172"/>
      <c r="C52" s="180"/>
      <c r="D52" s="172"/>
      <c r="E52" s="172"/>
      <c r="F52" s="172"/>
      <c r="G52" s="172"/>
      <c r="H52" s="172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6"/>
      <c r="AZ52" s="136"/>
      <c r="BA52" s="136"/>
      <c r="BB52" s="136"/>
      <c r="BC52" s="136"/>
      <c r="BD52" s="136"/>
      <c r="BE52" s="136"/>
      <c r="BF52" s="136"/>
      <c r="BG52" s="136"/>
      <c r="BH52" s="136"/>
      <c r="BI52" s="136"/>
      <c r="BJ52" s="136"/>
      <c r="BK52" s="136"/>
      <c r="BL52" s="136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6"/>
      <c r="CH52" s="136"/>
      <c r="CI52" s="136"/>
      <c r="CJ52" s="136"/>
      <c r="CK52" s="136"/>
      <c r="CL52" s="136"/>
      <c r="CM52" s="136"/>
      <c r="CN52" s="136"/>
      <c r="CO52" s="136"/>
      <c r="CP52" s="136"/>
      <c r="CQ52" s="136"/>
      <c r="CR52" s="136"/>
      <c r="CS52" s="136"/>
      <c r="CT52" s="136"/>
      <c r="CU52" s="136"/>
      <c r="CV52" s="136"/>
      <c r="CW52" s="136"/>
      <c r="CX52" s="136"/>
      <c r="CY52" s="136"/>
      <c r="CZ52" s="136"/>
      <c r="DA52" s="136"/>
      <c r="DB52" s="136"/>
      <c r="DC52" s="136"/>
      <c r="DD52" s="136"/>
      <c r="DE52" s="136"/>
      <c r="DF52" s="136"/>
      <c r="DG52" s="136"/>
      <c r="DH52" s="136"/>
      <c r="DI52" s="136"/>
      <c r="DJ52" s="136"/>
      <c r="DK52" s="136"/>
      <c r="DL52" s="136"/>
      <c r="DM52" s="136"/>
      <c r="DN52" s="136"/>
      <c r="DO52" s="136"/>
      <c r="DP52" s="136"/>
      <c r="DQ52" s="136"/>
      <c r="DR52" s="136"/>
      <c r="DS52" s="136"/>
      <c r="DT52" s="136"/>
      <c r="DU52" s="136"/>
      <c r="DV52" s="136"/>
    </row>
    <row r="53" spans="1:127" x14ac:dyDescent="0.35">
      <c r="A53" s="172"/>
      <c r="B53" s="172"/>
      <c r="C53" s="172"/>
      <c r="D53" s="172"/>
      <c r="E53" s="172"/>
      <c r="F53" s="172"/>
      <c r="G53" s="172"/>
      <c r="H53" s="172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W53" s="136"/>
      <c r="AX53" s="136"/>
      <c r="AY53" s="136"/>
      <c r="AZ53" s="136"/>
      <c r="BA53" s="136"/>
      <c r="BB53" s="136"/>
      <c r="BC53" s="136"/>
      <c r="BD53" s="136"/>
      <c r="BE53" s="136"/>
      <c r="BF53" s="136"/>
      <c r="BG53" s="136"/>
      <c r="BH53" s="136"/>
      <c r="BI53" s="136"/>
      <c r="BJ53" s="136"/>
      <c r="BK53" s="136"/>
      <c r="BL53" s="136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6"/>
      <c r="CH53" s="136"/>
      <c r="CI53" s="136"/>
      <c r="CJ53" s="136"/>
      <c r="CK53" s="136"/>
      <c r="CL53" s="136"/>
      <c r="CM53" s="136"/>
      <c r="CN53" s="136"/>
      <c r="CO53" s="136"/>
      <c r="CP53" s="136"/>
      <c r="CQ53" s="136"/>
      <c r="CR53" s="136"/>
      <c r="CS53" s="136"/>
      <c r="CT53" s="136"/>
      <c r="CU53" s="136"/>
      <c r="CV53" s="136"/>
      <c r="CW53" s="136"/>
      <c r="CX53" s="136"/>
      <c r="CY53" s="136"/>
      <c r="CZ53" s="136"/>
      <c r="DA53" s="136"/>
      <c r="DB53" s="136"/>
      <c r="DC53" s="136"/>
      <c r="DD53" s="136"/>
      <c r="DE53" s="136"/>
      <c r="DF53" s="136"/>
      <c r="DG53" s="136"/>
      <c r="DH53" s="136"/>
      <c r="DI53" s="136"/>
      <c r="DJ53" s="136"/>
      <c r="DK53" s="136"/>
      <c r="DL53" s="136"/>
      <c r="DM53" s="136"/>
      <c r="DN53" s="136"/>
      <c r="DO53" s="136"/>
      <c r="DP53" s="136"/>
      <c r="DQ53" s="136"/>
      <c r="DR53" s="136"/>
      <c r="DS53" s="136"/>
      <c r="DT53" s="136"/>
      <c r="DU53" s="136"/>
      <c r="DV53" s="136"/>
    </row>
    <row r="54" spans="1:127" x14ac:dyDescent="0.35">
      <c r="A54" s="172"/>
      <c r="B54" s="172"/>
      <c r="C54" s="177"/>
      <c r="D54" s="172"/>
      <c r="E54" s="172"/>
      <c r="F54" s="172"/>
      <c r="G54" s="172"/>
      <c r="H54" s="172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W54" s="136"/>
      <c r="AX54" s="136"/>
      <c r="AY54" s="136"/>
      <c r="AZ54" s="136"/>
      <c r="BA54" s="136"/>
      <c r="BB54" s="136"/>
      <c r="BC54" s="136"/>
      <c r="BD54" s="136"/>
      <c r="BE54" s="136"/>
      <c r="BF54" s="136"/>
      <c r="BG54" s="136"/>
      <c r="BH54" s="136"/>
      <c r="BI54" s="136"/>
      <c r="BJ54" s="136"/>
      <c r="BK54" s="136"/>
      <c r="BL54" s="136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6"/>
      <c r="CH54" s="136"/>
      <c r="CI54" s="136"/>
      <c r="CJ54" s="136"/>
      <c r="CK54" s="136"/>
      <c r="CL54" s="136"/>
      <c r="CM54" s="136"/>
      <c r="CN54" s="136"/>
      <c r="CO54" s="136"/>
      <c r="CP54" s="136"/>
      <c r="CQ54" s="136"/>
      <c r="CR54" s="136"/>
      <c r="CS54" s="136"/>
      <c r="CT54" s="136"/>
      <c r="CU54" s="136"/>
      <c r="CV54" s="136"/>
      <c r="CW54" s="136"/>
      <c r="CX54" s="136"/>
      <c r="CY54" s="136"/>
      <c r="CZ54" s="136"/>
      <c r="DA54" s="136"/>
      <c r="DB54" s="136"/>
      <c r="DC54" s="136"/>
      <c r="DD54" s="136"/>
      <c r="DE54" s="136"/>
      <c r="DF54" s="136"/>
      <c r="DG54" s="136"/>
      <c r="DH54" s="136"/>
      <c r="DI54" s="136"/>
      <c r="DJ54" s="136"/>
      <c r="DK54" s="136"/>
      <c r="DL54" s="136"/>
      <c r="DM54" s="136"/>
      <c r="DN54" s="136"/>
      <c r="DO54" s="136"/>
      <c r="DP54" s="136"/>
      <c r="DQ54" s="136"/>
      <c r="DR54" s="136"/>
      <c r="DS54" s="136"/>
      <c r="DT54" s="136"/>
      <c r="DU54" s="136"/>
      <c r="DV54" s="136"/>
    </row>
    <row r="55" spans="1:127" x14ac:dyDescent="0.35">
      <c r="A55" s="172"/>
      <c r="B55" s="172"/>
      <c r="C55" s="177"/>
      <c r="D55" s="172"/>
      <c r="E55" s="172"/>
      <c r="F55" s="172"/>
      <c r="G55" s="172"/>
      <c r="H55" s="172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  <c r="AV55" s="136"/>
      <c r="AW55" s="136"/>
      <c r="AX55" s="136"/>
      <c r="AY55" s="136"/>
      <c r="AZ55" s="136"/>
      <c r="BA55" s="136"/>
      <c r="BB55" s="136"/>
      <c r="BC55" s="136"/>
      <c r="BD55" s="136"/>
      <c r="BE55" s="136"/>
      <c r="BF55" s="136"/>
      <c r="BG55" s="136"/>
      <c r="BH55" s="136"/>
      <c r="BI55" s="136"/>
      <c r="BJ55" s="136"/>
      <c r="BK55" s="136"/>
      <c r="BL55" s="136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6"/>
      <c r="CH55" s="136"/>
      <c r="CI55" s="136"/>
      <c r="CJ55" s="136"/>
      <c r="CK55" s="136"/>
      <c r="CL55" s="136"/>
      <c r="CM55" s="136"/>
      <c r="CN55" s="136"/>
      <c r="CO55" s="136"/>
      <c r="CP55" s="136"/>
      <c r="CQ55" s="136"/>
      <c r="CR55" s="136"/>
      <c r="CS55" s="136"/>
      <c r="CT55" s="136"/>
      <c r="CU55" s="136"/>
      <c r="CV55" s="136"/>
      <c r="CW55" s="136"/>
      <c r="CX55" s="136"/>
      <c r="CY55" s="136"/>
      <c r="CZ55" s="136"/>
      <c r="DA55" s="136"/>
      <c r="DB55" s="136"/>
      <c r="DC55" s="136"/>
      <c r="DD55" s="136"/>
      <c r="DE55" s="136"/>
      <c r="DF55" s="136"/>
      <c r="DG55" s="136"/>
      <c r="DH55" s="136"/>
      <c r="DI55" s="136"/>
      <c r="DJ55" s="136"/>
      <c r="DK55" s="136"/>
      <c r="DL55" s="136"/>
      <c r="DM55" s="136"/>
      <c r="DN55" s="136"/>
      <c r="DO55" s="136"/>
      <c r="DP55" s="136"/>
      <c r="DQ55" s="136"/>
      <c r="DR55" s="136"/>
      <c r="DS55" s="136"/>
      <c r="DT55" s="136"/>
      <c r="DU55" s="136"/>
      <c r="DV55" s="136"/>
    </row>
    <row r="56" spans="1:127" x14ac:dyDescent="0.35">
      <c r="A56" s="172"/>
      <c r="B56" s="172"/>
      <c r="C56" s="177"/>
      <c r="D56" s="172"/>
      <c r="E56" s="172"/>
      <c r="F56" s="172"/>
      <c r="G56" s="172"/>
      <c r="H56" s="172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  <c r="BI56" s="136"/>
      <c r="BJ56" s="136"/>
      <c r="BK56" s="136"/>
      <c r="BL56" s="136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6"/>
      <c r="CH56" s="136"/>
      <c r="CI56" s="136"/>
      <c r="CJ56" s="136"/>
      <c r="CK56" s="136"/>
      <c r="CL56" s="136"/>
      <c r="CM56" s="136"/>
      <c r="CN56" s="136"/>
      <c r="CO56" s="136"/>
      <c r="CP56" s="136"/>
      <c r="CQ56" s="136"/>
      <c r="CR56" s="136"/>
      <c r="CS56" s="136"/>
      <c r="CT56" s="136"/>
      <c r="CU56" s="136"/>
      <c r="CV56" s="136"/>
      <c r="CW56" s="136"/>
      <c r="CX56" s="136"/>
      <c r="CY56" s="136"/>
      <c r="CZ56" s="136"/>
      <c r="DA56" s="136"/>
      <c r="DB56" s="136"/>
      <c r="DC56" s="136"/>
      <c r="DD56" s="136"/>
      <c r="DE56" s="136"/>
      <c r="DF56" s="136"/>
      <c r="DG56" s="136"/>
      <c r="DH56" s="136"/>
      <c r="DI56" s="136"/>
      <c r="DJ56" s="136"/>
      <c r="DK56" s="136"/>
      <c r="DL56" s="136"/>
      <c r="DM56" s="136"/>
      <c r="DN56" s="136"/>
      <c r="DO56" s="136"/>
      <c r="DP56" s="136"/>
      <c r="DQ56" s="136"/>
      <c r="DR56" s="136"/>
      <c r="DS56" s="136"/>
      <c r="DT56" s="136"/>
      <c r="DU56" s="136"/>
      <c r="DV56" s="136"/>
    </row>
    <row r="57" spans="1:127" x14ac:dyDescent="0.35">
      <c r="A57" s="172"/>
      <c r="B57" s="172"/>
      <c r="C57" s="172"/>
      <c r="D57" s="172"/>
      <c r="E57" s="172"/>
      <c r="F57" s="172"/>
      <c r="G57" s="172"/>
      <c r="H57" s="172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  <c r="BI57" s="136"/>
      <c r="BJ57" s="136"/>
      <c r="BK57" s="136"/>
      <c r="BL57" s="136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6"/>
      <c r="CH57" s="136"/>
      <c r="CI57" s="136"/>
      <c r="CJ57" s="136"/>
      <c r="CK57" s="136"/>
      <c r="CL57" s="136"/>
      <c r="CM57" s="136"/>
      <c r="CN57" s="136"/>
      <c r="CO57" s="136"/>
      <c r="CP57" s="136"/>
      <c r="CQ57" s="136"/>
      <c r="CR57" s="136"/>
      <c r="CS57" s="136"/>
      <c r="CT57" s="136"/>
      <c r="CU57" s="136"/>
      <c r="CV57" s="136"/>
      <c r="CW57" s="136"/>
      <c r="CX57" s="136"/>
      <c r="CY57" s="136"/>
      <c r="CZ57" s="136"/>
      <c r="DA57" s="136"/>
      <c r="DB57" s="136"/>
      <c r="DC57" s="136"/>
      <c r="DD57" s="136"/>
      <c r="DE57" s="136"/>
      <c r="DF57" s="136"/>
      <c r="DG57" s="136"/>
      <c r="DH57" s="136"/>
      <c r="DI57" s="136"/>
      <c r="DJ57" s="136"/>
      <c r="DK57" s="136"/>
      <c r="DL57" s="136"/>
      <c r="DM57" s="136"/>
      <c r="DN57" s="136"/>
      <c r="DO57" s="136"/>
      <c r="DP57" s="136"/>
      <c r="DQ57" s="136"/>
      <c r="DR57" s="136"/>
      <c r="DS57" s="136"/>
      <c r="DT57" s="136"/>
      <c r="DU57" s="136"/>
      <c r="DV57" s="136"/>
    </row>
    <row r="58" spans="1:127" x14ac:dyDescent="0.35">
      <c r="A58" s="172"/>
      <c r="B58" s="172"/>
      <c r="C58" s="180"/>
      <c r="D58" s="172"/>
      <c r="E58" s="172"/>
      <c r="F58" s="172"/>
      <c r="G58" s="172"/>
      <c r="H58" s="172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  <c r="BI58" s="136"/>
      <c r="BJ58" s="136"/>
      <c r="BK58" s="136"/>
      <c r="BL58" s="136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6"/>
      <c r="CH58" s="136"/>
      <c r="CI58" s="136"/>
      <c r="CJ58" s="136"/>
      <c r="CK58" s="136"/>
      <c r="CL58" s="136"/>
      <c r="CM58" s="136"/>
      <c r="CN58" s="136"/>
      <c r="CO58" s="136"/>
      <c r="CP58" s="136"/>
      <c r="CQ58" s="136"/>
      <c r="CR58" s="136"/>
      <c r="CS58" s="136"/>
      <c r="CT58" s="136"/>
      <c r="CU58" s="136"/>
      <c r="CV58" s="136"/>
      <c r="CW58" s="136"/>
      <c r="CX58" s="136"/>
      <c r="CY58" s="136"/>
      <c r="CZ58" s="136"/>
      <c r="DA58" s="136"/>
      <c r="DB58" s="136"/>
      <c r="DC58" s="136"/>
      <c r="DD58" s="136"/>
      <c r="DE58" s="136"/>
      <c r="DF58" s="136"/>
      <c r="DG58" s="136"/>
      <c r="DH58" s="136"/>
      <c r="DI58" s="136"/>
      <c r="DJ58" s="136"/>
      <c r="DK58" s="136"/>
      <c r="DL58" s="136"/>
      <c r="DM58" s="136"/>
      <c r="DN58" s="136"/>
      <c r="DO58" s="136"/>
      <c r="DP58" s="136"/>
      <c r="DQ58" s="136"/>
      <c r="DR58" s="136"/>
      <c r="DS58" s="136"/>
      <c r="DT58" s="136"/>
      <c r="DU58" s="136"/>
      <c r="DV58" s="136"/>
    </row>
    <row r="59" spans="1:127" x14ac:dyDescent="0.35">
      <c r="A59" s="172"/>
      <c r="B59" s="172"/>
      <c r="C59" s="180"/>
      <c r="D59" s="172"/>
      <c r="E59" s="172"/>
      <c r="F59" s="172"/>
      <c r="G59" s="172"/>
      <c r="H59" s="172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36"/>
      <c r="AX59" s="136"/>
      <c r="AY59" s="136"/>
      <c r="AZ59" s="136"/>
      <c r="BA59" s="136"/>
      <c r="BB59" s="136"/>
      <c r="BC59" s="136"/>
      <c r="BD59" s="136"/>
      <c r="BE59" s="136"/>
      <c r="BF59" s="136"/>
      <c r="BG59" s="136"/>
      <c r="BH59" s="136"/>
      <c r="BI59" s="136"/>
      <c r="BJ59" s="136"/>
      <c r="BK59" s="136"/>
      <c r="BL59" s="136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6"/>
      <c r="CH59" s="136"/>
      <c r="CI59" s="136"/>
      <c r="CJ59" s="136"/>
      <c r="CK59" s="136"/>
      <c r="CL59" s="136"/>
      <c r="CM59" s="136"/>
      <c r="CN59" s="136"/>
      <c r="CO59" s="136"/>
      <c r="CP59" s="136"/>
      <c r="CQ59" s="136"/>
      <c r="CR59" s="136"/>
      <c r="CS59" s="136"/>
      <c r="CT59" s="136"/>
      <c r="CU59" s="136"/>
      <c r="CV59" s="136"/>
      <c r="CW59" s="136"/>
      <c r="CX59" s="136"/>
      <c r="CY59" s="136"/>
      <c r="CZ59" s="136"/>
      <c r="DA59" s="136"/>
      <c r="DB59" s="136"/>
      <c r="DC59" s="136"/>
      <c r="DD59" s="136"/>
      <c r="DE59" s="136"/>
      <c r="DF59" s="136"/>
      <c r="DG59" s="136"/>
      <c r="DH59" s="136"/>
      <c r="DI59" s="136"/>
      <c r="DJ59" s="136"/>
      <c r="DK59" s="136"/>
      <c r="DL59" s="136"/>
      <c r="DM59" s="136"/>
      <c r="DN59" s="136"/>
      <c r="DO59" s="136"/>
      <c r="DP59" s="136"/>
      <c r="DQ59" s="136"/>
      <c r="DR59" s="136"/>
      <c r="DS59" s="136"/>
      <c r="DT59" s="136"/>
      <c r="DU59" s="136"/>
      <c r="DV59" s="136"/>
    </row>
    <row r="60" spans="1:127" x14ac:dyDescent="0.35">
      <c r="A60" s="172"/>
      <c r="B60" s="172"/>
      <c r="C60" s="172"/>
      <c r="D60" s="172"/>
      <c r="E60" s="172"/>
      <c r="F60" s="172"/>
      <c r="G60" s="172"/>
      <c r="H60" s="172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36"/>
      <c r="BA60" s="136"/>
      <c r="BB60" s="136"/>
      <c r="BC60" s="136"/>
      <c r="BD60" s="136"/>
      <c r="BE60" s="136"/>
      <c r="BF60" s="136"/>
      <c r="BG60" s="136"/>
      <c r="BH60" s="136"/>
      <c r="BI60" s="136"/>
      <c r="BJ60" s="136"/>
      <c r="BK60" s="136"/>
      <c r="BL60" s="136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6"/>
      <c r="CH60" s="136"/>
      <c r="CI60" s="136"/>
      <c r="CJ60" s="136"/>
      <c r="CK60" s="136"/>
      <c r="CL60" s="136"/>
      <c r="CM60" s="136"/>
      <c r="CN60" s="136"/>
      <c r="CO60" s="136"/>
      <c r="CP60" s="136"/>
      <c r="CQ60" s="136"/>
      <c r="CR60" s="136"/>
      <c r="CS60" s="136"/>
      <c r="CT60" s="136"/>
      <c r="CU60" s="136"/>
      <c r="CV60" s="136"/>
      <c r="CW60" s="136"/>
      <c r="CX60" s="136"/>
      <c r="CY60" s="136"/>
      <c r="CZ60" s="136"/>
      <c r="DA60" s="136"/>
      <c r="DB60" s="136"/>
      <c r="DC60" s="136"/>
      <c r="DD60" s="136"/>
      <c r="DE60" s="136"/>
      <c r="DF60" s="136"/>
      <c r="DG60" s="136"/>
      <c r="DH60" s="136"/>
      <c r="DI60" s="136"/>
      <c r="DJ60" s="136"/>
      <c r="DK60" s="136"/>
      <c r="DL60" s="136"/>
      <c r="DM60" s="136"/>
      <c r="DN60" s="136"/>
      <c r="DO60" s="136"/>
      <c r="DP60" s="136"/>
      <c r="DQ60" s="136"/>
      <c r="DR60" s="136"/>
      <c r="DS60" s="136"/>
      <c r="DT60" s="136"/>
      <c r="DU60" s="136"/>
      <c r="DV60" s="136"/>
    </row>
    <row r="61" spans="1:127" s="4" customFormat="1" x14ac:dyDescent="0.35">
      <c r="A61" s="172"/>
      <c r="B61" s="172"/>
      <c r="C61" s="177"/>
      <c r="D61" s="177"/>
      <c r="E61" s="177"/>
      <c r="F61" s="177"/>
      <c r="G61" s="177"/>
      <c r="H61" s="177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36"/>
      <c r="AX61" s="136"/>
      <c r="AY61" s="136"/>
      <c r="AZ61" s="136"/>
      <c r="BA61" s="136"/>
      <c r="BB61" s="136"/>
      <c r="BC61" s="136"/>
      <c r="BD61" s="136"/>
      <c r="BE61" s="136"/>
      <c r="BF61" s="136"/>
      <c r="BG61" s="136"/>
      <c r="BH61" s="136"/>
      <c r="BI61" s="136"/>
      <c r="BJ61" s="136"/>
      <c r="BK61" s="136"/>
      <c r="BL61" s="136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6"/>
      <c r="CH61" s="136"/>
      <c r="CI61" s="136"/>
      <c r="CJ61" s="136"/>
      <c r="CK61" s="136"/>
      <c r="CL61" s="136"/>
      <c r="CM61" s="136"/>
      <c r="CN61" s="136"/>
      <c r="CO61" s="136"/>
      <c r="CP61" s="136"/>
      <c r="CQ61" s="136"/>
      <c r="CR61" s="136"/>
      <c r="CS61" s="136"/>
      <c r="CT61" s="136"/>
      <c r="CU61" s="136"/>
      <c r="CV61" s="136"/>
      <c r="CW61" s="136"/>
      <c r="CX61" s="136"/>
      <c r="CY61" s="136"/>
      <c r="CZ61" s="136"/>
      <c r="DA61" s="136"/>
      <c r="DB61" s="136"/>
      <c r="DC61" s="136"/>
      <c r="DD61" s="136"/>
      <c r="DE61" s="136"/>
      <c r="DF61" s="136"/>
      <c r="DG61" s="136"/>
      <c r="DH61" s="136"/>
      <c r="DI61" s="136"/>
      <c r="DJ61" s="136"/>
      <c r="DK61" s="136"/>
      <c r="DL61" s="136"/>
      <c r="DM61" s="136"/>
      <c r="DN61" s="136"/>
      <c r="DO61" s="136"/>
      <c r="DP61" s="135"/>
      <c r="DQ61" s="135"/>
      <c r="DR61" s="135"/>
      <c r="DS61" s="135"/>
      <c r="DT61" s="135"/>
      <c r="DU61" s="135"/>
      <c r="DV61" s="135"/>
      <c r="DW61" s="48"/>
    </row>
    <row r="62" spans="1:127" s="4" customFormat="1" x14ac:dyDescent="0.35">
      <c r="A62" s="172"/>
      <c r="B62" s="172"/>
      <c r="C62" s="177"/>
      <c r="D62" s="177"/>
      <c r="E62" s="177"/>
      <c r="F62" s="177"/>
      <c r="G62" s="177"/>
      <c r="H62" s="177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36"/>
      <c r="BA62" s="136"/>
      <c r="BB62" s="136"/>
      <c r="BC62" s="136"/>
      <c r="BD62" s="136"/>
      <c r="BE62" s="136"/>
      <c r="BF62" s="136"/>
      <c r="BG62" s="136"/>
      <c r="BH62" s="136"/>
      <c r="BI62" s="136"/>
      <c r="BJ62" s="136"/>
      <c r="BK62" s="136"/>
      <c r="BL62" s="136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6"/>
      <c r="CH62" s="136"/>
      <c r="CI62" s="136"/>
      <c r="CJ62" s="136"/>
      <c r="CK62" s="136"/>
      <c r="CL62" s="136"/>
      <c r="CM62" s="136"/>
      <c r="CN62" s="136"/>
      <c r="CO62" s="136"/>
      <c r="CP62" s="136"/>
      <c r="CQ62" s="136"/>
      <c r="CR62" s="136"/>
      <c r="CS62" s="136"/>
      <c r="CT62" s="136"/>
      <c r="CU62" s="136"/>
      <c r="CV62" s="136"/>
      <c r="CW62" s="136"/>
      <c r="CX62" s="136"/>
      <c r="CY62" s="136"/>
      <c r="CZ62" s="136"/>
      <c r="DA62" s="136"/>
      <c r="DB62" s="136"/>
      <c r="DC62" s="136"/>
      <c r="DD62" s="136"/>
      <c r="DE62" s="136"/>
      <c r="DF62" s="136"/>
      <c r="DG62" s="136"/>
      <c r="DH62" s="136"/>
      <c r="DI62" s="136"/>
      <c r="DJ62" s="136"/>
      <c r="DK62" s="136"/>
      <c r="DL62" s="136"/>
      <c r="DM62" s="136"/>
      <c r="DN62" s="136"/>
      <c r="DO62" s="136"/>
      <c r="DP62" s="135"/>
      <c r="DQ62" s="135"/>
      <c r="DR62" s="135"/>
      <c r="DS62" s="135"/>
      <c r="DT62" s="135"/>
      <c r="DU62" s="135"/>
      <c r="DV62" s="135"/>
      <c r="DW62" s="48"/>
    </row>
    <row r="63" spans="1:127" s="4" customFormat="1" x14ac:dyDescent="0.35">
      <c r="A63" s="172"/>
      <c r="B63" s="172"/>
      <c r="C63" s="177"/>
      <c r="D63" s="177"/>
      <c r="E63" s="177"/>
      <c r="F63" s="177"/>
      <c r="G63" s="177"/>
      <c r="H63" s="177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AZ63" s="136"/>
      <c r="BA63" s="136"/>
      <c r="BB63" s="136"/>
      <c r="BC63" s="136"/>
      <c r="BD63" s="136"/>
      <c r="BE63" s="136"/>
      <c r="BF63" s="136"/>
      <c r="BG63" s="136"/>
      <c r="BH63" s="136"/>
      <c r="BI63" s="136"/>
      <c r="BJ63" s="136"/>
      <c r="BK63" s="136"/>
      <c r="BL63" s="136"/>
      <c r="BM63" s="135"/>
      <c r="BN63" s="135"/>
      <c r="BO63" s="135"/>
      <c r="BP63" s="135"/>
      <c r="BQ63" s="135"/>
      <c r="BR63" s="135"/>
      <c r="BS63" s="135"/>
      <c r="BT63" s="135"/>
      <c r="BU63" s="135"/>
      <c r="BV63" s="135"/>
      <c r="BW63" s="13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6"/>
      <c r="CH63" s="136"/>
      <c r="CI63" s="136"/>
      <c r="CJ63" s="136"/>
      <c r="CK63" s="136"/>
      <c r="CL63" s="136"/>
      <c r="CM63" s="136"/>
      <c r="CN63" s="136"/>
      <c r="CO63" s="136"/>
      <c r="CP63" s="136"/>
      <c r="CQ63" s="136"/>
      <c r="CR63" s="136"/>
      <c r="CS63" s="136"/>
      <c r="CT63" s="136"/>
      <c r="CU63" s="136"/>
      <c r="CV63" s="136"/>
      <c r="CW63" s="136"/>
      <c r="CX63" s="136"/>
      <c r="CY63" s="136"/>
      <c r="CZ63" s="136"/>
      <c r="DA63" s="136"/>
      <c r="DB63" s="136"/>
      <c r="DC63" s="136"/>
      <c r="DD63" s="136"/>
      <c r="DE63" s="136"/>
      <c r="DF63" s="136"/>
      <c r="DG63" s="136"/>
      <c r="DH63" s="136"/>
      <c r="DI63" s="136"/>
      <c r="DJ63" s="136"/>
      <c r="DK63" s="136"/>
      <c r="DL63" s="136"/>
      <c r="DM63" s="136"/>
      <c r="DN63" s="136"/>
      <c r="DO63" s="136"/>
      <c r="DP63" s="135"/>
      <c r="DQ63" s="135"/>
      <c r="DR63" s="135"/>
      <c r="DS63" s="135"/>
      <c r="DT63" s="135"/>
      <c r="DU63" s="135"/>
      <c r="DV63" s="135"/>
      <c r="DW63" s="48"/>
    </row>
    <row r="64" spans="1:127" s="4" customFormat="1" x14ac:dyDescent="0.35">
      <c r="A64" s="172"/>
      <c r="B64" s="172"/>
      <c r="C64" s="172"/>
      <c r="D64" s="172"/>
      <c r="E64" s="172"/>
      <c r="F64" s="172"/>
      <c r="G64" s="172"/>
      <c r="H64" s="172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  <c r="BC64" s="136"/>
      <c r="BD64" s="136"/>
      <c r="BE64" s="136"/>
      <c r="BF64" s="136"/>
      <c r="BG64" s="136"/>
      <c r="BH64" s="136"/>
      <c r="BI64" s="136"/>
      <c r="BJ64" s="136"/>
      <c r="BK64" s="136"/>
      <c r="BL64" s="136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6"/>
      <c r="CH64" s="136"/>
      <c r="CI64" s="136"/>
      <c r="CJ64" s="136"/>
      <c r="CK64" s="136"/>
      <c r="CL64" s="136"/>
      <c r="CM64" s="136"/>
      <c r="CN64" s="136"/>
      <c r="CO64" s="136"/>
      <c r="CP64" s="136"/>
      <c r="CQ64" s="136"/>
      <c r="CR64" s="136"/>
      <c r="CS64" s="136"/>
      <c r="CT64" s="136"/>
      <c r="CU64" s="136"/>
      <c r="CV64" s="136"/>
      <c r="CW64" s="136"/>
      <c r="CX64" s="136"/>
      <c r="CY64" s="136"/>
      <c r="CZ64" s="136"/>
      <c r="DA64" s="136"/>
      <c r="DB64" s="136"/>
      <c r="DC64" s="136"/>
      <c r="DD64" s="136"/>
      <c r="DE64" s="136"/>
      <c r="DF64" s="136"/>
      <c r="DG64" s="136"/>
      <c r="DH64" s="136"/>
      <c r="DI64" s="136"/>
      <c r="DJ64" s="136"/>
      <c r="DK64" s="136"/>
      <c r="DL64" s="136"/>
      <c r="DM64" s="136"/>
      <c r="DN64" s="136"/>
      <c r="DO64" s="136"/>
      <c r="DP64" s="135"/>
      <c r="DQ64" s="135"/>
      <c r="DR64" s="135"/>
      <c r="DS64" s="135"/>
      <c r="DT64" s="135"/>
      <c r="DU64" s="135"/>
      <c r="DV64" s="135"/>
      <c r="DW64" s="48"/>
    </row>
    <row r="65" spans="1:127" s="4" customFormat="1" x14ac:dyDescent="0.35">
      <c r="A65" s="172"/>
      <c r="B65" s="172"/>
      <c r="C65" s="180"/>
      <c r="D65" s="180"/>
      <c r="E65" s="180"/>
      <c r="F65" s="180"/>
      <c r="G65" s="180"/>
      <c r="H65" s="180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  <c r="BC65" s="136"/>
      <c r="BD65" s="136"/>
      <c r="BE65" s="136"/>
      <c r="BF65" s="136"/>
      <c r="BG65" s="136"/>
      <c r="BH65" s="136"/>
      <c r="BI65" s="136"/>
      <c r="BJ65" s="136"/>
      <c r="BK65" s="136"/>
      <c r="BL65" s="136"/>
      <c r="BM65" s="135"/>
      <c r="BN65" s="135"/>
      <c r="BO65" s="135"/>
      <c r="BP65" s="135"/>
      <c r="BQ65" s="135"/>
      <c r="BR65" s="135"/>
      <c r="BS65" s="135"/>
      <c r="BT65" s="135"/>
      <c r="BU65" s="135"/>
      <c r="BV65" s="135"/>
      <c r="BW65" s="135"/>
      <c r="BX65" s="135"/>
      <c r="BY65" s="135"/>
      <c r="BZ65" s="135"/>
      <c r="CA65" s="135"/>
      <c r="CB65" s="135"/>
      <c r="CC65" s="135"/>
      <c r="CD65" s="135"/>
      <c r="CE65" s="135"/>
      <c r="CF65" s="135"/>
      <c r="CG65" s="136"/>
      <c r="CH65" s="136"/>
      <c r="CI65" s="136"/>
      <c r="CJ65" s="136"/>
      <c r="CK65" s="136"/>
      <c r="CL65" s="136"/>
      <c r="CM65" s="136"/>
      <c r="CN65" s="136"/>
      <c r="CO65" s="136"/>
      <c r="CP65" s="136"/>
      <c r="CQ65" s="136"/>
      <c r="CR65" s="136"/>
      <c r="CS65" s="136"/>
      <c r="CT65" s="136"/>
      <c r="CU65" s="136"/>
      <c r="CV65" s="136"/>
      <c r="CW65" s="136"/>
      <c r="CX65" s="136"/>
      <c r="CY65" s="136"/>
      <c r="CZ65" s="136"/>
      <c r="DA65" s="136"/>
      <c r="DB65" s="136"/>
      <c r="DC65" s="136"/>
      <c r="DD65" s="136"/>
      <c r="DE65" s="136"/>
      <c r="DF65" s="136"/>
      <c r="DG65" s="136"/>
      <c r="DH65" s="136"/>
      <c r="DI65" s="136"/>
      <c r="DJ65" s="136"/>
      <c r="DK65" s="136"/>
      <c r="DL65" s="136"/>
      <c r="DM65" s="136"/>
      <c r="DN65" s="136"/>
      <c r="DO65" s="136"/>
      <c r="DP65" s="135"/>
      <c r="DQ65" s="135"/>
      <c r="DR65" s="135"/>
      <c r="DS65" s="135"/>
      <c r="DT65" s="135"/>
      <c r="DU65" s="135"/>
      <c r="DV65" s="135"/>
      <c r="DW65" s="48"/>
    </row>
    <row r="66" spans="1:127" s="4" customFormat="1" x14ac:dyDescent="0.35">
      <c r="A66" s="172"/>
      <c r="B66" s="172"/>
      <c r="C66" s="180"/>
      <c r="D66" s="180"/>
      <c r="E66" s="180"/>
      <c r="F66" s="180"/>
      <c r="G66" s="180"/>
      <c r="H66" s="180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  <c r="BI66" s="136"/>
      <c r="BJ66" s="136"/>
      <c r="BK66" s="136"/>
      <c r="BL66" s="136"/>
      <c r="BM66" s="135"/>
      <c r="BN66" s="135"/>
      <c r="BO66" s="135"/>
      <c r="BP66" s="135"/>
      <c r="BQ66" s="135"/>
      <c r="BR66" s="135"/>
      <c r="BS66" s="135"/>
      <c r="BT66" s="135"/>
      <c r="BU66" s="135"/>
      <c r="BV66" s="135"/>
      <c r="BW66" s="135"/>
      <c r="BX66" s="135"/>
      <c r="BY66" s="135"/>
      <c r="BZ66" s="135"/>
      <c r="CA66" s="135"/>
      <c r="CB66" s="135"/>
      <c r="CC66" s="135"/>
      <c r="CD66" s="135"/>
      <c r="CE66" s="135"/>
      <c r="CF66" s="135"/>
      <c r="CG66" s="136"/>
      <c r="CH66" s="136"/>
      <c r="CI66" s="136"/>
      <c r="CJ66" s="136"/>
      <c r="CK66" s="136"/>
      <c r="CL66" s="136"/>
      <c r="CM66" s="136"/>
      <c r="CN66" s="136"/>
      <c r="CO66" s="136"/>
      <c r="CP66" s="136"/>
      <c r="CQ66" s="136"/>
      <c r="CR66" s="136"/>
      <c r="CS66" s="136"/>
      <c r="CT66" s="136"/>
      <c r="CU66" s="136"/>
      <c r="CV66" s="136"/>
      <c r="CW66" s="136"/>
      <c r="CX66" s="136"/>
      <c r="CY66" s="136"/>
      <c r="CZ66" s="136"/>
      <c r="DA66" s="136"/>
      <c r="DB66" s="136"/>
      <c r="DC66" s="136"/>
      <c r="DD66" s="136"/>
      <c r="DE66" s="136"/>
      <c r="DF66" s="136"/>
      <c r="DG66" s="136"/>
      <c r="DH66" s="136"/>
      <c r="DI66" s="136"/>
      <c r="DJ66" s="136"/>
      <c r="DK66" s="136"/>
      <c r="DL66" s="136"/>
      <c r="DM66" s="136"/>
      <c r="DN66" s="136"/>
      <c r="DO66" s="136"/>
      <c r="DP66" s="135"/>
      <c r="DQ66" s="135"/>
      <c r="DR66" s="135"/>
      <c r="DS66" s="135"/>
      <c r="DT66" s="135"/>
      <c r="DU66" s="135"/>
      <c r="DV66" s="135"/>
      <c r="DW66" s="48"/>
    </row>
    <row r="67" spans="1:127" x14ac:dyDescent="0.35">
      <c r="A67" s="172"/>
      <c r="B67" s="172"/>
      <c r="C67" s="172"/>
      <c r="D67" s="172"/>
      <c r="E67" s="172"/>
      <c r="F67" s="172"/>
      <c r="G67" s="172"/>
      <c r="H67" s="172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AZ67" s="136"/>
      <c r="BA67" s="136"/>
      <c r="BB67" s="136"/>
      <c r="BC67" s="136"/>
      <c r="BD67" s="136"/>
      <c r="BE67" s="136"/>
      <c r="BF67" s="136"/>
      <c r="BG67" s="136"/>
      <c r="BH67" s="136"/>
      <c r="BI67" s="136"/>
      <c r="BJ67" s="136"/>
      <c r="BK67" s="136"/>
      <c r="BL67" s="136"/>
      <c r="BM67" s="135"/>
      <c r="BN67" s="135"/>
      <c r="BO67" s="135"/>
      <c r="BP67" s="135"/>
      <c r="BQ67" s="135"/>
      <c r="BR67" s="135"/>
      <c r="BS67" s="135"/>
      <c r="BT67" s="135"/>
      <c r="BU67" s="135"/>
      <c r="BV67" s="135"/>
      <c r="BW67" s="135"/>
      <c r="BX67" s="135"/>
      <c r="BY67" s="135"/>
      <c r="BZ67" s="135"/>
      <c r="CA67" s="135"/>
      <c r="CB67" s="135"/>
      <c r="CC67" s="135"/>
      <c r="CD67" s="135"/>
      <c r="CE67" s="135"/>
      <c r="CF67" s="135"/>
      <c r="CG67" s="136"/>
      <c r="CH67" s="136"/>
      <c r="CI67" s="136"/>
      <c r="CJ67" s="136"/>
      <c r="CK67" s="136"/>
      <c r="CL67" s="136"/>
      <c r="CM67" s="136"/>
      <c r="CN67" s="136"/>
      <c r="CO67" s="136"/>
      <c r="CP67" s="136"/>
      <c r="CQ67" s="136"/>
      <c r="CR67" s="136"/>
      <c r="CS67" s="136"/>
      <c r="CT67" s="136"/>
      <c r="CU67" s="136"/>
      <c r="CV67" s="136"/>
      <c r="CW67" s="136"/>
      <c r="CX67" s="136"/>
      <c r="CY67" s="136"/>
      <c r="CZ67" s="136"/>
      <c r="DA67" s="136"/>
      <c r="DB67" s="136"/>
      <c r="DC67" s="136"/>
      <c r="DD67" s="136"/>
      <c r="DE67" s="136"/>
      <c r="DF67" s="136"/>
      <c r="DG67" s="136"/>
      <c r="DH67" s="136"/>
      <c r="DI67" s="136"/>
      <c r="DJ67" s="136"/>
      <c r="DK67" s="136"/>
      <c r="DL67" s="136"/>
      <c r="DM67" s="136"/>
      <c r="DN67" s="136"/>
      <c r="DO67" s="136"/>
      <c r="DP67" s="136"/>
      <c r="DQ67" s="136"/>
      <c r="DR67" s="136"/>
      <c r="DS67" s="136"/>
      <c r="DT67" s="136"/>
      <c r="DU67" s="136"/>
      <c r="DV67" s="136"/>
    </row>
    <row r="68" spans="1:127" x14ac:dyDescent="0.35">
      <c r="A68" s="172"/>
      <c r="B68" s="172"/>
      <c r="C68" s="172"/>
      <c r="D68" s="172"/>
      <c r="E68" s="172"/>
      <c r="F68" s="172"/>
      <c r="G68" s="172"/>
      <c r="H68" s="172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  <c r="BI68" s="136"/>
      <c r="BJ68" s="136"/>
      <c r="BK68" s="136"/>
      <c r="BL68" s="136"/>
      <c r="BM68" s="135"/>
      <c r="BN68" s="135"/>
      <c r="BO68" s="135"/>
      <c r="BP68" s="135"/>
      <c r="BQ68" s="135"/>
      <c r="BR68" s="135"/>
      <c r="BS68" s="135"/>
      <c r="BT68" s="135"/>
      <c r="BU68" s="135"/>
      <c r="BV68" s="135"/>
      <c r="BW68" s="135"/>
      <c r="BX68" s="135"/>
      <c r="BY68" s="135"/>
      <c r="BZ68" s="135"/>
      <c r="CA68" s="135"/>
      <c r="CB68" s="135"/>
      <c r="CC68" s="135"/>
      <c r="CD68" s="135"/>
      <c r="CE68" s="135"/>
      <c r="CF68" s="135"/>
      <c r="CG68" s="136"/>
      <c r="CH68" s="136"/>
      <c r="CI68" s="136"/>
      <c r="CJ68" s="136"/>
      <c r="CK68" s="136"/>
      <c r="CL68" s="136"/>
      <c r="CM68" s="136"/>
      <c r="CN68" s="136"/>
      <c r="CO68" s="136"/>
      <c r="CP68" s="136"/>
      <c r="CQ68" s="136"/>
      <c r="CR68" s="136"/>
      <c r="CS68" s="136"/>
      <c r="CT68" s="136"/>
      <c r="CU68" s="136"/>
      <c r="CV68" s="136"/>
      <c r="CW68" s="136"/>
      <c r="CX68" s="136"/>
      <c r="CY68" s="136"/>
      <c r="CZ68" s="136"/>
      <c r="DA68" s="136"/>
      <c r="DB68" s="136"/>
      <c r="DC68" s="136"/>
      <c r="DD68" s="136"/>
      <c r="DE68" s="136"/>
      <c r="DF68" s="136"/>
      <c r="DG68" s="136"/>
      <c r="DH68" s="136"/>
      <c r="DI68" s="136"/>
      <c r="DJ68" s="136"/>
      <c r="DK68" s="136"/>
      <c r="DL68" s="136"/>
      <c r="DM68" s="136"/>
      <c r="DN68" s="136"/>
      <c r="DO68" s="136"/>
      <c r="DP68" s="136"/>
      <c r="DQ68" s="136"/>
      <c r="DR68" s="136"/>
      <c r="DS68" s="136"/>
      <c r="DT68" s="136"/>
      <c r="DU68" s="136"/>
      <c r="DV68" s="136"/>
    </row>
    <row r="69" spans="1:127" x14ac:dyDescent="0.35">
      <c r="A69" s="172"/>
      <c r="B69" s="172"/>
      <c r="C69" s="172"/>
      <c r="D69" s="172"/>
      <c r="E69" s="172"/>
      <c r="F69" s="172"/>
      <c r="G69" s="172"/>
      <c r="H69" s="172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  <c r="BI69" s="136"/>
      <c r="BJ69" s="136"/>
      <c r="BK69" s="136"/>
      <c r="BL69" s="136"/>
      <c r="BM69" s="135"/>
      <c r="BN69" s="135"/>
      <c r="BO69" s="135"/>
      <c r="BP69" s="135"/>
      <c r="BQ69" s="135"/>
      <c r="BR69" s="135"/>
      <c r="BS69" s="135"/>
      <c r="BT69" s="135"/>
      <c r="BU69" s="135"/>
      <c r="BV69" s="135"/>
      <c r="BW69" s="135"/>
      <c r="BX69" s="135"/>
      <c r="BY69" s="135"/>
      <c r="BZ69" s="135"/>
      <c r="CA69" s="135"/>
      <c r="CB69" s="135"/>
      <c r="CC69" s="135"/>
      <c r="CD69" s="135"/>
      <c r="CE69" s="135"/>
      <c r="CF69" s="135"/>
      <c r="CG69" s="136"/>
      <c r="CH69" s="136"/>
      <c r="CI69" s="136"/>
      <c r="CJ69" s="136"/>
      <c r="CK69" s="136"/>
      <c r="CL69" s="136"/>
      <c r="CM69" s="136"/>
      <c r="CN69" s="136"/>
      <c r="CO69" s="136"/>
      <c r="CP69" s="136"/>
      <c r="CQ69" s="136"/>
      <c r="CR69" s="136"/>
      <c r="CS69" s="136"/>
      <c r="CT69" s="136"/>
      <c r="CU69" s="136"/>
      <c r="CV69" s="136"/>
      <c r="CW69" s="136"/>
      <c r="CX69" s="136"/>
      <c r="CY69" s="136"/>
      <c r="CZ69" s="136"/>
      <c r="DA69" s="136"/>
      <c r="DB69" s="136"/>
      <c r="DC69" s="136"/>
      <c r="DD69" s="136"/>
      <c r="DE69" s="136"/>
      <c r="DF69" s="136"/>
      <c r="DG69" s="136"/>
      <c r="DH69" s="136"/>
      <c r="DI69" s="136"/>
      <c r="DJ69" s="136"/>
      <c r="DK69" s="136"/>
      <c r="DL69" s="136"/>
      <c r="DM69" s="136"/>
      <c r="DN69" s="136"/>
      <c r="DO69" s="136"/>
      <c r="DP69" s="136"/>
      <c r="DQ69" s="136"/>
      <c r="DR69" s="136"/>
      <c r="DS69" s="136"/>
      <c r="DT69" s="136"/>
      <c r="DU69" s="136"/>
      <c r="DV69" s="136"/>
    </row>
    <row r="70" spans="1:127" x14ac:dyDescent="0.35">
      <c r="A70" s="172"/>
      <c r="B70" s="172"/>
      <c r="C70" s="172"/>
      <c r="D70" s="172"/>
      <c r="E70" s="172"/>
      <c r="F70" s="172"/>
      <c r="G70" s="172"/>
      <c r="H70" s="172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AZ70" s="136"/>
      <c r="BA70" s="136"/>
      <c r="BB70" s="136"/>
      <c r="BC70" s="136"/>
      <c r="BD70" s="136"/>
      <c r="BE70" s="136"/>
      <c r="BF70" s="136"/>
      <c r="BG70" s="136"/>
      <c r="BH70" s="136"/>
      <c r="BI70" s="136"/>
      <c r="BJ70" s="136"/>
      <c r="BK70" s="136"/>
      <c r="BL70" s="136"/>
      <c r="BM70" s="135"/>
      <c r="BN70" s="135"/>
      <c r="BO70" s="135"/>
      <c r="BP70" s="135"/>
      <c r="BQ70" s="135"/>
      <c r="BR70" s="135"/>
      <c r="BS70" s="135"/>
      <c r="BT70" s="135"/>
      <c r="BU70" s="135"/>
      <c r="BV70" s="135"/>
      <c r="BW70" s="135"/>
      <c r="BX70" s="135"/>
      <c r="BY70" s="135"/>
      <c r="BZ70" s="135"/>
      <c r="CA70" s="135"/>
      <c r="CB70" s="135"/>
      <c r="CC70" s="135"/>
      <c r="CD70" s="135"/>
      <c r="CE70" s="135"/>
      <c r="CF70" s="135"/>
      <c r="CG70" s="136"/>
      <c r="CH70" s="136"/>
      <c r="CI70" s="136"/>
      <c r="CJ70" s="136"/>
      <c r="CK70" s="136"/>
      <c r="CL70" s="136"/>
      <c r="CM70" s="136"/>
      <c r="CN70" s="136"/>
      <c r="CO70" s="136"/>
      <c r="CP70" s="136"/>
      <c r="CQ70" s="136"/>
      <c r="CR70" s="136"/>
      <c r="CS70" s="136"/>
      <c r="CT70" s="136"/>
      <c r="CU70" s="136"/>
      <c r="CV70" s="136"/>
      <c r="CW70" s="136"/>
      <c r="CX70" s="136"/>
      <c r="CY70" s="136"/>
      <c r="CZ70" s="136"/>
      <c r="DA70" s="136"/>
      <c r="DB70" s="136"/>
      <c r="DC70" s="136"/>
      <c r="DD70" s="136"/>
      <c r="DE70" s="136"/>
      <c r="DF70" s="136"/>
      <c r="DG70" s="136"/>
      <c r="DH70" s="136"/>
      <c r="DI70" s="136"/>
      <c r="DJ70" s="136"/>
      <c r="DK70" s="136"/>
      <c r="DL70" s="136"/>
      <c r="DM70" s="136"/>
      <c r="DN70" s="136"/>
      <c r="DO70" s="136"/>
      <c r="DP70" s="136"/>
      <c r="DQ70" s="136"/>
      <c r="DR70" s="136"/>
      <c r="DS70" s="136"/>
      <c r="DT70" s="136"/>
      <c r="DU70" s="136"/>
      <c r="DV70" s="136"/>
    </row>
    <row r="71" spans="1:127" x14ac:dyDescent="0.35"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/>
      <c r="BA71" s="136"/>
      <c r="BB71" s="136"/>
      <c r="BC71" s="136"/>
      <c r="BD71" s="136"/>
      <c r="BE71" s="136"/>
      <c r="BF71" s="136"/>
      <c r="BG71" s="136"/>
      <c r="BH71" s="136"/>
      <c r="BI71" s="136"/>
      <c r="BJ71" s="136"/>
      <c r="BK71" s="136"/>
      <c r="BL71" s="136"/>
      <c r="BM71" s="135"/>
      <c r="BN71" s="135"/>
      <c r="BO71" s="135"/>
      <c r="BP71" s="135"/>
      <c r="BQ71" s="135"/>
      <c r="BR71" s="135"/>
      <c r="BS71" s="135"/>
      <c r="BT71" s="135"/>
      <c r="BU71" s="135"/>
      <c r="BV71" s="135"/>
      <c r="BW71" s="135"/>
      <c r="BX71" s="135"/>
      <c r="BY71" s="135"/>
      <c r="BZ71" s="135"/>
      <c r="CA71" s="135"/>
      <c r="CB71" s="135"/>
      <c r="CC71" s="135"/>
      <c r="CD71" s="135"/>
      <c r="CE71" s="135"/>
      <c r="CF71" s="135"/>
      <c r="CG71" s="136"/>
      <c r="CH71" s="136"/>
      <c r="CI71" s="136"/>
      <c r="CJ71" s="136"/>
      <c r="CK71" s="136"/>
      <c r="CL71" s="136"/>
      <c r="CM71" s="136"/>
      <c r="CN71" s="136"/>
      <c r="CO71" s="136"/>
      <c r="CP71" s="136"/>
      <c r="CQ71" s="136"/>
      <c r="CR71" s="136"/>
      <c r="CS71" s="136"/>
      <c r="CT71" s="136"/>
      <c r="CU71" s="136"/>
      <c r="CV71" s="136"/>
      <c r="CW71" s="136"/>
      <c r="CX71" s="136"/>
      <c r="CY71" s="136"/>
      <c r="CZ71" s="136"/>
      <c r="DA71" s="136"/>
      <c r="DB71" s="136"/>
      <c r="DC71" s="136"/>
      <c r="DD71" s="136"/>
      <c r="DE71" s="136"/>
      <c r="DF71" s="136"/>
      <c r="DG71" s="136"/>
      <c r="DH71" s="136"/>
      <c r="DI71" s="136"/>
      <c r="DJ71" s="136"/>
      <c r="DK71" s="136"/>
      <c r="DL71" s="136"/>
      <c r="DM71" s="136"/>
      <c r="DN71" s="136"/>
      <c r="DO71" s="136"/>
      <c r="DP71" s="136"/>
      <c r="DQ71" s="136"/>
      <c r="DR71" s="136"/>
      <c r="DS71" s="136"/>
      <c r="DT71" s="136"/>
      <c r="DU71" s="136"/>
      <c r="DV71" s="136"/>
    </row>
    <row r="72" spans="1:127" x14ac:dyDescent="0.35"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</row>
  </sheetData>
  <mergeCells count="21">
    <mergeCell ref="DA35:DO35"/>
    <mergeCell ref="I35:AC35"/>
    <mergeCell ref="AD35:AW35"/>
    <mergeCell ref="AX35:BL35"/>
    <mergeCell ref="BM35:CF35"/>
    <mergeCell ref="CG35:CZ35"/>
    <mergeCell ref="I34:DO34"/>
    <mergeCell ref="A34:H34"/>
    <mergeCell ref="C1:H1"/>
    <mergeCell ref="I20:AC20"/>
    <mergeCell ref="AD20:AW20"/>
    <mergeCell ref="AX20:BL20"/>
    <mergeCell ref="BM20:CF20"/>
    <mergeCell ref="CG20:CZ20"/>
    <mergeCell ref="DA20:DO20"/>
    <mergeCell ref="DA1:DO1"/>
    <mergeCell ref="I1:AC1"/>
    <mergeCell ref="BM1:CF1"/>
    <mergeCell ref="AD1:AW1"/>
    <mergeCell ref="CG1:CZ1"/>
    <mergeCell ref="AX1:BL1"/>
  </mergeCells>
  <hyperlinks>
    <hyperlink ref="A1" location="Welcome!A1" display="Home" xr:uid="{46275BF8-7320-4A51-ADFB-218B09BD8CC2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598E2-B420-4266-B64A-54772F5F8D3E}">
  <sheetPr>
    <tabColor theme="9"/>
  </sheetPr>
  <dimension ref="A1:DU71"/>
  <sheetViews>
    <sheetView zoomScale="60" zoomScaleNormal="60" workbookViewId="0">
      <pane xSplit="2" topLeftCell="C1" activePane="topRight" state="frozen"/>
      <selection pane="topRight" activeCell="D31" sqref="D31"/>
    </sheetView>
  </sheetViews>
  <sheetFormatPr defaultRowHeight="14.5" x14ac:dyDescent="0.35"/>
  <cols>
    <col min="1" max="1" width="41" style="5" bestFit="1" customWidth="1"/>
    <col min="2" max="2" width="26" style="5" bestFit="1" customWidth="1"/>
    <col min="3" max="3" width="31.453125" style="5" bestFit="1" customWidth="1"/>
    <col min="4" max="4" width="30.36328125" style="5" bestFit="1" customWidth="1"/>
    <col min="5" max="5" width="31.08984375" style="5" bestFit="1" customWidth="1"/>
    <col min="6" max="6" width="30.81640625" style="5" bestFit="1" customWidth="1"/>
    <col min="7" max="7" width="29.81640625" style="5" bestFit="1" customWidth="1"/>
    <col min="8" max="8" width="28.453125" style="5" bestFit="1" customWidth="1"/>
    <col min="9" max="9" width="29.1796875" style="5" bestFit="1" customWidth="1"/>
    <col min="10" max="10" width="29" style="5" bestFit="1" customWidth="1"/>
    <col min="11" max="11" width="29" style="5" customWidth="1"/>
    <col min="12" max="12" width="31.453125" style="5" bestFit="1" customWidth="1"/>
    <col min="13" max="13" width="29.81640625" style="5" bestFit="1" customWidth="1"/>
    <col min="14" max="15" width="12" style="4" bestFit="1" customWidth="1"/>
    <col min="16" max="16" width="18.7265625" style="4" customWidth="1"/>
    <col min="17" max="17" width="11" style="30" bestFit="1" customWidth="1"/>
    <col min="18" max="23" width="11.453125" style="30" bestFit="1" customWidth="1"/>
    <col min="24" max="29" width="11" style="30" bestFit="1" customWidth="1"/>
    <col min="30" max="30" width="11.453125" style="30" bestFit="1" customWidth="1"/>
    <col min="31" max="31" width="11" style="30" bestFit="1" customWidth="1"/>
    <col min="32" max="38" width="11.453125" style="30" bestFit="1" customWidth="1"/>
    <col min="39" max="44" width="11" style="29" bestFit="1" customWidth="1"/>
    <col min="45" max="45" width="10.6328125" style="29" bestFit="1" customWidth="1"/>
    <col min="46" max="46" width="10.453125" style="29" bestFit="1" customWidth="1"/>
    <col min="47" max="52" width="10.6328125" style="29" bestFit="1" customWidth="1"/>
    <col min="53" max="59" width="11" style="29" bestFit="1" customWidth="1"/>
    <col min="60" max="60" width="11" style="45" bestFit="1" customWidth="1"/>
    <col min="61" max="63" width="11.453125" style="45" bestFit="1" customWidth="1"/>
    <col min="64" max="66" width="12" style="8" bestFit="1" customWidth="1"/>
    <col min="67" max="67" width="11" style="32" bestFit="1" customWidth="1"/>
    <col min="68" max="73" width="11.453125" style="32" bestFit="1" customWidth="1"/>
    <col min="74" max="79" width="11" style="32" bestFit="1" customWidth="1"/>
    <col min="80" max="80" width="11.453125" style="32" bestFit="1" customWidth="1"/>
    <col min="81" max="81" width="11" style="32" bestFit="1" customWidth="1"/>
    <col min="82" max="88" width="11.453125" style="32" bestFit="1" customWidth="1"/>
    <col min="89" max="94" width="11" style="42" bestFit="1" customWidth="1"/>
    <col min="95" max="95" width="10.6328125" style="42" bestFit="1" customWidth="1"/>
    <col min="96" max="96" width="10.453125" style="42" bestFit="1" customWidth="1"/>
    <col min="97" max="102" width="10.6328125" style="42" bestFit="1" customWidth="1"/>
    <col min="103" max="108" width="11" style="42" bestFit="1" customWidth="1"/>
    <col min="109" max="109" width="11" style="43" bestFit="1" customWidth="1"/>
    <col min="110" max="110" width="11" style="8" bestFit="1" customWidth="1"/>
    <col min="111" max="113" width="11.453125" style="8" bestFit="1" customWidth="1"/>
    <col min="118" max="16384" width="8.7265625" style="5"/>
  </cols>
  <sheetData>
    <row r="1" spans="1:124" ht="15" thickBot="1" x14ac:dyDescent="0.4">
      <c r="A1" s="248" t="s">
        <v>62</v>
      </c>
      <c r="B1" s="30"/>
      <c r="C1" s="111" t="s">
        <v>104</v>
      </c>
      <c r="D1" s="111"/>
      <c r="E1" s="111"/>
      <c r="F1" s="111"/>
      <c r="G1" s="111"/>
      <c r="H1" s="111"/>
      <c r="I1" s="111"/>
      <c r="J1" s="111"/>
      <c r="K1" s="198"/>
      <c r="L1" s="79"/>
      <c r="M1" s="79"/>
      <c r="N1" s="225" t="s">
        <v>97</v>
      </c>
      <c r="O1" s="225"/>
      <c r="P1" s="225"/>
      <c r="Q1" s="111" t="s">
        <v>96</v>
      </c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2" t="s">
        <v>98</v>
      </c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0" t="s">
        <v>99</v>
      </c>
      <c r="BI1" s="110"/>
      <c r="BJ1" s="110"/>
      <c r="BK1" s="110"/>
      <c r="BL1" s="105" t="s">
        <v>100</v>
      </c>
      <c r="BM1" s="105"/>
      <c r="BN1" s="105"/>
      <c r="BO1" s="157" t="s">
        <v>101</v>
      </c>
      <c r="BP1" s="157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13" t="s">
        <v>102</v>
      </c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05" t="s">
        <v>103</v>
      </c>
      <c r="DG1" s="105"/>
      <c r="DH1" s="105"/>
      <c r="DI1" s="105"/>
      <c r="DJ1" s="62"/>
      <c r="DK1" s="62"/>
      <c r="DL1" s="62"/>
      <c r="DM1" s="62"/>
      <c r="DN1" s="171"/>
      <c r="DO1" s="171"/>
      <c r="DP1" s="171"/>
      <c r="DQ1" s="171"/>
      <c r="DR1" s="171"/>
      <c r="DS1" s="171"/>
      <c r="DT1" s="171"/>
    </row>
    <row r="2" spans="1:124" x14ac:dyDescent="0.35">
      <c r="A2" s="220" t="s">
        <v>16</v>
      </c>
      <c r="B2" s="213" t="s">
        <v>64</v>
      </c>
      <c r="C2" s="80" t="s">
        <v>88</v>
      </c>
      <c r="D2" s="80" t="s">
        <v>89</v>
      </c>
      <c r="E2" s="80" t="s">
        <v>90</v>
      </c>
      <c r="F2" s="80" t="s">
        <v>91</v>
      </c>
      <c r="G2" s="80" t="s">
        <v>92</v>
      </c>
      <c r="H2" s="80" t="s">
        <v>93</v>
      </c>
      <c r="I2" s="80" t="s">
        <v>94</v>
      </c>
      <c r="J2" s="80" t="s">
        <v>95</v>
      </c>
      <c r="K2" s="198"/>
      <c r="L2" s="79" t="s">
        <v>16</v>
      </c>
      <c r="M2" s="79" t="s">
        <v>64</v>
      </c>
      <c r="N2" s="226">
        <v>44102</v>
      </c>
      <c r="O2" s="226">
        <v>44103</v>
      </c>
      <c r="P2" s="226">
        <v>44104</v>
      </c>
      <c r="Q2" s="227">
        <v>44105</v>
      </c>
      <c r="R2" s="227">
        <v>44106</v>
      </c>
      <c r="S2" s="227">
        <v>44109</v>
      </c>
      <c r="T2" s="227">
        <v>44110</v>
      </c>
      <c r="U2" s="227">
        <v>44111</v>
      </c>
      <c r="V2" s="227">
        <v>44112</v>
      </c>
      <c r="W2" s="227">
        <v>44113</v>
      </c>
      <c r="X2" s="227">
        <v>44116</v>
      </c>
      <c r="Y2" s="227">
        <v>44117</v>
      </c>
      <c r="Z2" s="227">
        <v>44118</v>
      </c>
      <c r="AA2" s="227">
        <v>44119</v>
      </c>
      <c r="AB2" s="227">
        <v>44120</v>
      </c>
      <c r="AC2" s="227">
        <v>44123</v>
      </c>
      <c r="AD2" s="227">
        <v>44124</v>
      </c>
      <c r="AE2" s="227">
        <v>44125</v>
      </c>
      <c r="AF2" s="227">
        <v>44126</v>
      </c>
      <c r="AG2" s="227">
        <v>44127</v>
      </c>
      <c r="AH2" s="227">
        <v>44130</v>
      </c>
      <c r="AI2" s="227">
        <v>44131</v>
      </c>
      <c r="AJ2" s="227">
        <v>44132</v>
      </c>
      <c r="AK2" s="227">
        <v>44133</v>
      </c>
      <c r="AL2" s="227">
        <v>44134</v>
      </c>
      <c r="AM2" s="55">
        <v>44137</v>
      </c>
      <c r="AN2" s="55">
        <v>44138</v>
      </c>
      <c r="AO2" s="55">
        <v>44139</v>
      </c>
      <c r="AP2" s="55">
        <v>44140</v>
      </c>
      <c r="AQ2" s="55">
        <v>44141</v>
      </c>
      <c r="AR2" s="55">
        <v>44144</v>
      </c>
      <c r="AS2" s="55">
        <v>44145</v>
      </c>
      <c r="AT2" s="55">
        <v>44146</v>
      </c>
      <c r="AU2" s="55">
        <v>44147</v>
      </c>
      <c r="AV2" s="55">
        <v>44148</v>
      </c>
      <c r="AW2" s="55">
        <v>44151</v>
      </c>
      <c r="AX2" s="55">
        <v>44152</v>
      </c>
      <c r="AY2" s="55">
        <v>44153</v>
      </c>
      <c r="AZ2" s="55">
        <v>44154</v>
      </c>
      <c r="BA2" s="55">
        <v>44155</v>
      </c>
      <c r="BB2" s="55">
        <v>44158</v>
      </c>
      <c r="BC2" s="55">
        <v>44159</v>
      </c>
      <c r="BD2" s="55">
        <v>44160</v>
      </c>
      <c r="BE2" s="55">
        <v>44161</v>
      </c>
      <c r="BF2" s="55">
        <v>44162</v>
      </c>
      <c r="BG2" s="55">
        <v>44165</v>
      </c>
      <c r="BH2" s="44">
        <v>44166</v>
      </c>
      <c r="BI2" s="44">
        <v>44167</v>
      </c>
      <c r="BJ2" s="44">
        <v>44168</v>
      </c>
      <c r="BK2" s="44">
        <v>44169</v>
      </c>
      <c r="BL2" s="47">
        <v>44102</v>
      </c>
      <c r="BM2" s="47">
        <v>44103</v>
      </c>
      <c r="BN2" s="47">
        <v>44104</v>
      </c>
      <c r="BO2" s="229">
        <v>44105</v>
      </c>
      <c r="BP2" s="229">
        <v>44106</v>
      </c>
      <c r="BQ2" s="229">
        <v>44109</v>
      </c>
      <c r="BR2" s="229">
        <v>44110</v>
      </c>
      <c r="BS2" s="229">
        <v>44111</v>
      </c>
      <c r="BT2" s="229">
        <v>44112</v>
      </c>
      <c r="BU2" s="229">
        <v>44113</v>
      </c>
      <c r="BV2" s="229">
        <v>44116</v>
      </c>
      <c r="BW2" s="229">
        <v>44117</v>
      </c>
      <c r="BX2" s="229">
        <v>44118</v>
      </c>
      <c r="BY2" s="229">
        <v>44119</v>
      </c>
      <c r="BZ2" s="229">
        <v>44120</v>
      </c>
      <c r="CA2" s="229">
        <v>44123</v>
      </c>
      <c r="CB2" s="229">
        <v>44124</v>
      </c>
      <c r="CC2" s="229">
        <v>44125</v>
      </c>
      <c r="CD2" s="229">
        <v>44126</v>
      </c>
      <c r="CE2" s="229">
        <v>44127</v>
      </c>
      <c r="CF2" s="229">
        <v>44130</v>
      </c>
      <c r="CG2" s="229">
        <v>44131</v>
      </c>
      <c r="CH2" s="229">
        <v>44132</v>
      </c>
      <c r="CI2" s="229">
        <v>44133</v>
      </c>
      <c r="CJ2" s="229">
        <v>44134</v>
      </c>
      <c r="CK2" s="230">
        <v>44137</v>
      </c>
      <c r="CL2" s="230">
        <v>44138</v>
      </c>
      <c r="CM2" s="230">
        <v>44139</v>
      </c>
      <c r="CN2" s="230">
        <v>44140</v>
      </c>
      <c r="CO2" s="230">
        <v>44141</v>
      </c>
      <c r="CP2" s="230">
        <v>44144</v>
      </c>
      <c r="CQ2" s="230">
        <v>44145</v>
      </c>
      <c r="CR2" s="230">
        <v>44146</v>
      </c>
      <c r="CS2" s="230">
        <v>44147</v>
      </c>
      <c r="CT2" s="230">
        <v>44148</v>
      </c>
      <c r="CU2" s="230">
        <v>44151</v>
      </c>
      <c r="CV2" s="230">
        <v>44152</v>
      </c>
      <c r="CW2" s="230">
        <v>44153</v>
      </c>
      <c r="CX2" s="230">
        <v>44154</v>
      </c>
      <c r="CY2" s="230">
        <v>44155</v>
      </c>
      <c r="CZ2" s="230">
        <v>44158</v>
      </c>
      <c r="DA2" s="230">
        <v>44159</v>
      </c>
      <c r="DB2" s="230">
        <v>44160</v>
      </c>
      <c r="DC2" s="230">
        <v>44161</v>
      </c>
      <c r="DD2" s="230">
        <v>44162</v>
      </c>
      <c r="DE2" s="230">
        <v>44165</v>
      </c>
      <c r="DF2" s="47">
        <v>44166</v>
      </c>
      <c r="DG2" s="47">
        <v>44167</v>
      </c>
      <c r="DH2" s="47">
        <v>44168</v>
      </c>
      <c r="DI2" s="47">
        <v>44169</v>
      </c>
      <c r="DJ2" s="62"/>
      <c r="DK2" s="62"/>
      <c r="DL2" s="62"/>
      <c r="DM2" s="62"/>
      <c r="DN2" s="171"/>
      <c r="DO2" s="171"/>
      <c r="DP2" s="171"/>
      <c r="DQ2" s="171"/>
      <c r="DR2" s="171"/>
      <c r="DS2" s="171"/>
      <c r="DT2" s="171"/>
    </row>
    <row r="3" spans="1:124" x14ac:dyDescent="0.35">
      <c r="A3" s="30" t="s">
        <v>0</v>
      </c>
      <c r="B3" s="197" t="s">
        <v>1</v>
      </c>
      <c r="C3" s="50"/>
      <c r="D3" s="50"/>
      <c r="E3" s="50"/>
      <c r="F3" s="50"/>
      <c r="G3" s="30">
        <f>SUM(BL3:BN3)</f>
        <v>270</v>
      </c>
      <c r="H3" s="30">
        <f>SUM(BO3:CJ3)</f>
        <v>1639</v>
      </c>
      <c r="I3" s="30">
        <f>SUM(CK3:DE3)</f>
        <v>1962</v>
      </c>
      <c r="J3" s="30">
        <f>SUM(DF3:DI3)</f>
        <v>351</v>
      </c>
      <c r="K3" s="135"/>
      <c r="L3" s="4" t="s">
        <v>0</v>
      </c>
      <c r="M3" s="215" t="s">
        <v>1</v>
      </c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BL3" s="7">
        <v>95</v>
      </c>
      <c r="BM3" s="7">
        <v>88</v>
      </c>
      <c r="BN3" s="7">
        <v>87</v>
      </c>
      <c r="BO3" s="33">
        <v>74</v>
      </c>
      <c r="BP3" s="33">
        <v>46</v>
      </c>
      <c r="BQ3" s="33">
        <v>78</v>
      </c>
      <c r="BR3" s="33">
        <v>97</v>
      </c>
      <c r="BS3" s="33">
        <v>92</v>
      </c>
      <c r="BT3" s="33">
        <v>70</v>
      </c>
      <c r="BU3" s="33">
        <v>62</v>
      </c>
      <c r="BV3" s="33">
        <v>100</v>
      </c>
      <c r="BW3" s="33">
        <v>74</v>
      </c>
      <c r="BX3" s="33">
        <v>85</v>
      </c>
      <c r="BY3" s="33">
        <v>55</v>
      </c>
      <c r="BZ3" s="33">
        <v>58</v>
      </c>
      <c r="CA3" s="33">
        <v>87</v>
      </c>
      <c r="CB3" s="33">
        <v>71</v>
      </c>
      <c r="CC3" s="33">
        <v>84</v>
      </c>
      <c r="CD3" s="33">
        <v>85</v>
      </c>
      <c r="CE3" s="33">
        <v>56</v>
      </c>
      <c r="CF3" s="33">
        <v>80</v>
      </c>
      <c r="CG3" s="33">
        <v>66</v>
      </c>
      <c r="CH3" s="33">
        <v>98</v>
      </c>
      <c r="CI3" s="33">
        <v>65</v>
      </c>
      <c r="CJ3" s="33">
        <v>56</v>
      </c>
      <c r="CK3" s="34">
        <v>76</v>
      </c>
      <c r="CL3" s="34">
        <v>81</v>
      </c>
      <c r="CM3" s="34">
        <v>55</v>
      </c>
      <c r="CN3" s="34">
        <v>80</v>
      </c>
      <c r="CO3" s="34">
        <v>54</v>
      </c>
      <c r="CP3" s="34">
        <v>117</v>
      </c>
      <c r="CQ3" s="34">
        <v>85</v>
      </c>
      <c r="CR3" s="34">
        <v>109</v>
      </c>
      <c r="CS3" s="34">
        <v>100</v>
      </c>
      <c r="CT3" s="34">
        <v>75</v>
      </c>
      <c r="CU3" s="34">
        <v>93</v>
      </c>
      <c r="CV3" s="34">
        <v>101</v>
      </c>
      <c r="CW3" s="34">
        <v>94</v>
      </c>
      <c r="CX3" s="34">
        <v>116</v>
      </c>
      <c r="CY3" s="34">
        <v>81</v>
      </c>
      <c r="CZ3" s="34">
        <v>97</v>
      </c>
      <c r="DA3" s="34">
        <v>111</v>
      </c>
      <c r="DB3" s="34">
        <v>131</v>
      </c>
      <c r="DC3" s="34">
        <v>117</v>
      </c>
      <c r="DD3" s="34">
        <v>88</v>
      </c>
      <c r="DE3" s="34">
        <v>101</v>
      </c>
      <c r="DF3" s="7">
        <v>89</v>
      </c>
      <c r="DG3" s="7">
        <v>71</v>
      </c>
      <c r="DH3" s="7">
        <v>93</v>
      </c>
      <c r="DI3" s="7">
        <v>98</v>
      </c>
      <c r="DJ3" s="62"/>
      <c r="DK3" s="62"/>
      <c r="DL3" s="62"/>
      <c r="DM3" s="62"/>
      <c r="DN3" s="171"/>
      <c r="DO3" s="171"/>
      <c r="DP3" s="171"/>
      <c r="DQ3" s="171"/>
      <c r="DR3" s="171"/>
      <c r="DS3" s="171"/>
      <c r="DT3" s="171"/>
    </row>
    <row r="4" spans="1:124" x14ac:dyDescent="0.35">
      <c r="A4" s="30" t="s">
        <v>0</v>
      </c>
      <c r="B4" s="197" t="s">
        <v>2</v>
      </c>
      <c r="C4" s="50"/>
      <c r="D4" s="50"/>
      <c r="E4" s="50"/>
      <c r="F4" s="50"/>
      <c r="G4" s="30">
        <f t="shared" ref="G4:G18" si="0">SUM(BL4:BN4)</f>
        <v>342</v>
      </c>
      <c r="H4" s="30">
        <f t="shared" ref="H4:H18" si="1">SUM(BO4:CJ4)</f>
        <v>2355</v>
      </c>
      <c r="I4" s="30">
        <f t="shared" ref="I4:I18" si="2">SUM(CK4:DE4)</f>
        <v>3318</v>
      </c>
      <c r="J4" s="30">
        <f t="shared" ref="J4:J18" si="3">SUM(DF4:DI4)</f>
        <v>581</v>
      </c>
      <c r="K4" s="135"/>
      <c r="L4" s="4" t="s">
        <v>0</v>
      </c>
      <c r="M4" s="215" t="s">
        <v>2</v>
      </c>
      <c r="N4" s="3"/>
      <c r="O4" s="3"/>
      <c r="P4" s="3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L4" s="7">
        <v>110</v>
      </c>
      <c r="BM4" s="7">
        <v>109</v>
      </c>
      <c r="BN4" s="7">
        <v>123</v>
      </c>
      <c r="BO4" s="33">
        <v>102</v>
      </c>
      <c r="BP4" s="33">
        <v>71</v>
      </c>
      <c r="BQ4" s="33">
        <v>115</v>
      </c>
      <c r="BR4" s="33">
        <v>107</v>
      </c>
      <c r="BS4" s="33">
        <v>131</v>
      </c>
      <c r="BT4" s="33">
        <v>117</v>
      </c>
      <c r="BU4" s="33">
        <v>66</v>
      </c>
      <c r="BV4" s="33">
        <v>113</v>
      </c>
      <c r="BW4" s="33">
        <v>112</v>
      </c>
      <c r="BX4" s="33">
        <v>143</v>
      </c>
      <c r="BY4" s="33">
        <v>66</v>
      </c>
      <c r="BZ4" s="33">
        <v>79</v>
      </c>
      <c r="CA4" s="33">
        <v>134</v>
      </c>
      <c r="CB4" s="33">
        <v>117</v>
      </c>
      <c r="CC4" s="33">
        <v>122</v>
      </c>
      <c r="CD4" s="33">
        <v>110</v>
      </c>
      <c r="CE4" s="33">
        <v>86</v>
      </c>
      <c r="CF4" s="33">
        <v>149</v>
      </c>
      <c r="CG4" s="33">
        <v>100</v>
      </c>
      <c r="CH4" s="33">
        <v>135</v>
      </c>
      <c r="CI4" s="33">
        <v>100</v>
      </c>
      <c r="CJ4" s="33">
        <v>80</v>
      </c>
      <c r="CK4" s="34">
        <v>118</v>
      </c>
      <c r="CL4" s="34">
        <v>126</v>
      </c>
      <c r="CM4" s="34">
        <v>102</v>
      </c>
      <c r="CN4" s="34">
        <v>136</v>
      </c>
      <c r="CO4" s="34">
        <v>106</v>
      </c>
      <c r="CP4" s="34">
        <v>198</v>
      </c>
      <c r="CQ4" s="34">
        <v>144</v>
      </c>
      <c r="CR4" s="34">
        <v>150</v>
      </c>
      <c r="CS4" s="34">
        <v>172</v>
      </c>
      <c r="CT4" s="34">
        <v>133</v>
      </c>
      <c r="CU4" s="34">
        <v>168</v>
      </c>
      <c r="CV4" s="34">
        <v>184</v>
      </c>
      <c r="CW4" s="34">
        <v>170</v>
      </c>
      <c r="CX4" s="34">
        <v>179</v>
      </c>
      <c r="CY4" s="34">
        <v>125</v>
      </c>
      <c r="CZ4" s="34">
        <v>188</v>
      </c>
      <c r="DA4" s="34">
        <v>188</v>
      </c>
      <c r="DB4" s="34">
        <v>188</v>
      </c>
      <c r="DC4" s="34">
        <v>207</v>
      </c>
      <c r="DD4" s="34">
        <v>152</v>
      </c>
      <c r="DE4" s="34">
        <v>184</v>
      </c>
      <c r="DF4" s="7">
        <v>161</v>
      </c>
      <c r="DG4" s="7">
        <v>139</v>
      </c>
      <c r="DH4" s="7">
        <v>150</v>
      </c>
      <c r="DI4" s="7">
        <v>131</v>
      </c>
      <c r="DJ4" s="62"/>
      <c r="DK4" s="62"/>
      <c r="DL4" s="62"/>
      <c r="DM4" s="62"/>
      <c r="DN4" s="171"/>
      <c r="DO4" s="171"/>
      <c r="DP4" s="171"/>
      <c r="DQ4" s="171"/>
      <c r="DR4" s="171"/>
      <c r="DS4" s="171"/>
      <c r="DT4" s="171"/>
    </row>
    <row r="5" spans="1:124" x14ac:dyDescent="0.35">
      <c r="A5" s="30" t="s">
        <v>0</v>
      </c>
      <c r="B5" s="197" t="s">
        <v>3</v>
      </c>
      <c r="C5" s="50"/>
      <c r="D5" s="50"/>
      <c r="E5" s="50"/>
      <c r="F5" s="50"/>
      <c r="G5" s="30">
        <f t="shared" si="0"/>
        <v>252</v>
      </c>
      <c r="H5" s="30">
        <f t="shared" si="1"/>
        <v>1577</v>
      </c>
      <c r="I5" s="30">
        <f t="shared" si="2"/>
        <v>2313</v>
      </c>
      <c r="J5" s="30">
        <f t="shared" si="3"/>
        <v>435</v>
      </c>
      <c r="K5" s="135"/>
      <c r="L5" s="4" t="s">
        <v>0</v>
      </c>
      <c r="M5" s="215" t="s">
        <v>3</v>
      </c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BL5" s="7">
        <v>82</v>
      </c>
      <c r="BM5" s="7">
        <v>79</v>
      </c>
      <c r="BN5" s="7">
        <v>91</v>
      </c>
      <c r="BO5" s="33">
        <v>52</v>
      </c>
      <c r="BP5" s="33">
        <v>52</v>
      </c>
      <c r="BQ5" s="33">
        <v>61</v>
      </c>
      <c r="BR5" s="33">
        <v>82</v>
      </c>
      <c r="BS5" s="33">
        <v>81</v>
      </c>
      <c r="BT5" s="33">
        <v>77</v>
      </c>
      <c r="BU5" s="33">
        <v>53</v>
      </c>
      <c r="BV5" s="33">
        <v>81</v>
      </c>
      <c r="BW5" s="33">
        <v>61</v>
      </c>
      <c r="BX5" s="33">
        <v>100</v>
      </c>
      <c r="BY5" s="33">
        <v>58</v>
      </c>
      <c r="BZ5" s="33">
        <v>72</v>
      </c>
      <c r="CA5" s="33">
        <v>83</v>
      </c>
      <c r="CB5" s="33">
        <v>72</v>
      </c>
      <c r="CC5" s="33">
        <v>79</v>
      </c>
      <c r="CD5" s="33">
        <v>77</v>
      </c>
      <c r="CE5" s="33">
        <v>54</v>
      </c>
      <c r="CF5" s="33">
        <v>98</v>
      </c>
      <c r="CG5" s="33">
        <v>77</v>
      </c>
      <c r="CH5" s="33">
        <v>96</v>
      </c>
      <c r="CI5" s="33">
        <v>60</v>
      </c>
      <c r="CJ5" s="33">
        <v>51</v>
      </c>
      <c r="CK5" s="34">
        <v>93</v>
      </c>
      <c r="CL5" s="34">
        <v>70</v>
      </c>
      <c r="CM5" s="34">
        <v>68</v>
      </c>
      <c r="CN5" s="34">
        <v>104</v>
      </c>
      <c r="CO5" s="34">
        <v>81</v>
      </c>
      <c r="CP5" s="34">
        <v>124</v>
      </c>
      <c r="CQ5" s="34">
        <v>109</v>
      </c>
      <c r="CR5" s="34">
        <v>121</v>
      </c>
      <c r="CS5" s="34">
        <v>106</v>
      </c>
      <c r="CT5" s="34">
        <v>98</v>
      </c>
      <c r="CU5" s="34">
        <v>109</v>
      </c>
      <c r="CV5" s="34">
        <v>117</v>
      </c>
      <c r="CW5" s="34">
        <v>124</v>
      </c>
      <c r="CX5" s="34">
        <v>113</v>
      </c>
      <c r="CY5" s="34">
        <v>93</v>
      </c>
      <c r="CZ5" s="34">
        <v>141</v>
      </c>
      <c r="DA5" s="34">
        <v>136</v>
      </c>
      <c r="DB5" s="34">
        <v>124</v>
      </c>
      <c r="DC5" s="34">
        <v>128</v>
      </c>
      <c r="DD5" s="34">
        <v>97</v>
      </c>
      <c r="DE5" s="34">
        <v>157</v>
      </c>
      <c r="DF5" s="7">
        <v>123</v>
      </c>
      <c r="DG5" s="7">
        <v>112</v>
      </c>
      <c r="DH5" s="7">
        <v>114</v>
      </c>
      <c r="DI5" s="7">
        <v>86</v>
      </c>
      <c r="DJ5" s="62"/>
      <c r="DK5" s="62"/>
      <c r="DL5" s="62"/>
      <c r="DM5" s="62"/>
      <c r="DN5" s="171"/>
      <c r="DO5" s="171"/>
      <c r="DP5" s="171"/>
      <c r="DQ5" s="171"/>
      <c r="DR5" s="171"/>
      <c r="DS5" s="171"/>
      <c r="DT5" s="171"/>
    </row>
    <row r="6" spans="1:124" x14ac:dyDescent="0.35">
      <c r="A6" s="30" t="s">
        <v>0</v>
      </c>
      <c r="B6" s="30" t="s">
        <v>4</v>
      </c>
      <c r="C6" s="196">
        <f>SUM(N6:P6)</f>
        <v>109</v>
      </c>
      <c r="D6" s="30">
        <f>SUM(Q6:AL6)</f>
        <v>456</v>
      </c>
      <c r="E6" s="30">
        <f>SUM(AM6:BG6)</f>
        <v>401</v>
      </c>
      <c r="F6" s="30">
        <f>SUM(BH6:BK6)</f>
        <v>69</v>
      </c>
      <c r="G6" s="50"/>
      <c r="H6" s="50"/>
      <c r="I6" s="50"/>
      <c r="J6" s="221"/>
      <c r="K6" s="135"/>
      <c r="L6" s="4" t="s">
        <v>0</v>
      </c>
      <c r="M6" s="4" t="s">
        <v>4</v>
      </c>
      <c r="N6" s="3">
        <v>36</v>
      </c>
      <c r="O6" s="3">
        <v>34</v>
      </c>
      <c r="P6" s="3">
        <v>39</v>
      </c>
      <c r="Q6" s="28">
        <v>22</v>
      </c>
      <c r="R6" s="28">
        <v>44</v>
      </c>
      <c r="S6" s="28">
        <v>24</v>
      </c>
      <c r="T6" s="28">
        <v>20</v>
      </c>
      <c r="U6" s="28">
        <v>31</v>
      </c>
      <c r="V6" s="28">
        <v>19</v>
      </c>
      <c r="W6" s="28">
        <v>17</v>
      </c>
      <c r="X6" s="28">
        <v>31</v>
      </c>
      <c r="Y6" s="28">
        <v>21</v>
      </c>
      <c r="Z6" s="28">
        <v>21</v>
      </c>
      <c r="AA6" s="28">
        <v>15</v>
      </c>
      <c r="AB6" s="28">
        <v>17</v>
      </c>
      <c r="AC6" s="28">
        <v>27</v>
      </c>
      <c r="AD6" s="28">
        <v>17</v>
      </c>
      <c r="AE6" s="28">
        <v>24</v>
      </c>
      <c r="AF6" s="28">
        <v>7</v>
      </c>
      <c r="AG6" s="28">
        <v>16</v>
      </c>
      <c r="AH6" s="28">
        <v>23</v>
      </c>
      <c r="AI6" s="28">
        <v>23</v>
      </c>
      <c r="AJ6" s="28">
        <v>21</v>
      </c>
      <c r="AK6" s="28">
        <v>10</v>
      </c>
      <c r="AL6" s="28">
        <v>6</v>
      </c>
      <c r="AM6" s="31">
        <v>15</v>
      </c>
      <c r="AN6" s="31">
        <v>16</v>
      </c>
      <c r="AO6" s="31">
        <v>12</v>
      </c>
      <c r="AP6" s="31">
        <v>21</v>
      </c>
      <c r="AQ6" s="31">
        <v>5</v>
      </c>
      <c r="AR6" s="31">
        <v>21</v>
      </c>
      <c r="AS6" s="31">
        <v>20</v>
      </c>
      <c r="AT6" s="31">
        <v>21</v>
      </c>
      <c r="AU6" s="31">
        <v>11</v>
      </c>
      <c r="AV6" s="31">
        <v>9</v>
      </c>
      <c r="AW6" s="31">
        <v>19</v>
      </c>
      <c r="AX6" s="31">
        <v>21</v>
      </c>
      <c r="AY6" s="31">
        <v>23</v>
      </c>
      <c r="AZ6" s="31">
        <v>27</v>
      </c>
      <c r="BA6" s="31">
        <v>25</v>
      </c>
      <c r="BB6" s="31">
        <v>24</v>
      </c>
      <c r="BC6" s="31">
        <v>26</v>
      </c>
      <c r="BD6" s="31">
        <v>23</v>
      </c>
      <c r="BE6" s="31">
        <v>19</v>
      </c>
      <c r="BF6" s="31">
        <v>20</v>
      </c>
      <c r="BG6" s="31">
        <v>23</v>
      </c>
      <c r="BH6" s="46">
        <v>19</v>
      </c>
      <c r="BI6" s="46">
        <v>17</v>
      </c>
      <c r="BJ6" s="46">
        <v>20</v>
      </c>
      <c r="BK6" s="46">
        <v>13</v>
      </c>
      <c r="BL6" s="7"/>
      <c r="BM6" s="7"/>
      <c r="BN6" s="7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J6" s="62"/>
      <c r="DK6" s="62"/>
      <c r="DL6" s="62"/>
      <c r="DM6" s="62"/>
      <c r="DN6" s="171"/>
      <c r="DO6" s="171"/>
      <c r="DP6" s="171"/>
      <c r="DQ6" s="171"/>
      <c r="DR6" s="171"/>
      <c r="DS6" s="171"/>
      <c r="DT6" s="171"/>
    </row>
    <row r="7" spans="1:124" x14ac:dyDescent="0.35">
      <c r="A7" s="30" t="s">
        <v>0</v>
      </c>
      <c r="B7" s="30" t="s">
        <v>5</v>
      </c>
      <c r="C7" s="196">
        <f t="shared" ref="C7:C17" si="4">SUM(N7:P7)</f>
        <v>217</v>
      </c>
      <c r="D7" s="30">
        <f t="shared" ref="D7:D17" si="5">SUM(Q7:AL7)</f>
        <v>1089</v>
      </c>
      <c r="E7" s="30">
        <f t="shared" ref="E7:E17" si="6">SUM(AM7:BG7)</f>
        <v>1334</v>
      </c>
      <c r="F7" s="30">
        <f t="shared" ref="F7:F17" si="7">SUM(BH7:BK7)</f>
        <v>237</v>
      </c>
      <c r="G7" s="50"/>
      <c r="H7" s="50"/>
      <c r="I7" s="50"/>
      <c r="J7" s="221"/>
      <c r="K7" s="135"/>
      <c r="L7" s="4" t="s">
        <v>0</v>
      </c>
      <c r="M7" s="4" t="s">
        <v>5</v>
      </c>
      <c r="N7" s="3">
        <v>75</v>
      </c>
      <c r="O7" s="3">
        <v>73</v>
      </c>
      <c r="P7" s="3">
        <v>69</v>
      </c>
      <c r="Q7" s="28">
        <v>64</v>
      </c>
      <c r="R7" s="28">
        <v>42</v>
      </c>
      <c r="S7" s="28">
        <v>50</v>
      </c>
      <c r="T7" s="28">
        <v>46</v>
      </c>
      <c r="U7" s="28">
        <v>64</v>
      </c>
      <c r="V7" s="28">
        <v>56</v>
      </c>
      <c r="W7" s="28">
        <v>38</v>
      </c>
      <c r="X7" s="28">
        <v>63</v>
      </c>
      <c r="Y7" s="28">
        <v>44</v>
      </c>
      <c r="Z7" s="28">
        <v>65</v>
      </c>
      <c r="AA7" s="28">
        <v>32</v>
      </c>
      <c r="AB7" s="28">
        <v>45</v>
      </c>
      <c r="AC7" s="28">
        <v>51</v>
      </c>
      <c r="AD7" s="28">
        <v>51</v>
      </c>
      <c r="AE7" s="28">
        <v>60</v>
      </c>
      <c r="AF7" s="28">
        <v>54</v>
      </c>
      <c r="AG7" s="28">
        <v>38</v>
      </c>
      <c r="AH7" s="28">
        <v>49</v>
      </c>
      <c r="AI7" s="28">
        <v>51</v>
      </c>
      <c r="AJ7" s="28">
        <v>61</v>
      </c>
      <c r="AK7" s="28">
        <v>32</v>
      </c>
      <c r="AL7" s="28">
        <v>33</v>
      </c>
      <c r="AM7" s="31">
        <v>57</v>
      </c>
      <c r="AN7" s="31">
        <v>51</v>
      </c>
      <c r="AO7" s="31">
        <v>44</v>
      </c>
      <c r="AP7" s="31">
        <v>56</v>
      </c>
      <c r="AQ7" s="31">
        <v>37</v>
      </c>
      <c r="AR7" s="31">
        <v>84</v>
      </c>
      <c r="AS7" s="31">
        <v>56</v>
      </c>
      <c r="AT7" s="31">
        <v>68</v>
      </c>
      <c r="AU7" s="31">
        <v>71</v>
      </c>
      <c r="AV7" s="31">
        <v>49</v>
      </c>
      <c r="AW7" s="31">
        <v>58</v>
      </c>
      <c r="AX7" s="31">
        <v>62</v>
      </c>
      <c r="AY7" s="31">
        <v>79</v>
      </c>
      <c r="AZ7" s="31">
        <v>76</v>
      </c>
      <c r="BA7" s="31">
        <v>59</v>
      </c>
      <c r="BB7" s="31">
        <v>70</v>
      </c>
      <c r="BC7" s="31">
        <v>77</v>
      </c>
      <c r="BD7" s="31">
        <v>71</v>
      </c>
      <c r="BE7" s="31">
        <v>73</v>
      </c>
      <c r="BF7" s="31">
        <v>57</v>
      </c>
      <c r="BG7" s="31">
        <v>79</v>
      </c>
      <c r="BH7" s="46">
        <v>49</v>
      </c>
      <c r="BI7" s="46">
        <v>63</v>
      </c>
      <c r="BJ7" s="46">
        <v>65</v>
      </c>
      <c r="BK7" s="46">
        <v>60</v>
      </c>
      <c r="BL7" s="7"/>
      <c r="BM7" s="7"/>
      <c r="BN7" s="7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J7" s="62"/>
      <c r="DK7" s="62"/>
      <c r="DL7" s="62"/>
      <c r="DM7" s="62"/>
      <c r="DN7" s="171"/>
      <c r="DO7" s="171"/>
      <c r="DP7" s="171"/>
      <c r="DQ7" s="171"/>
      <c r="DR7" s="171"/>
      <c r="DS7" s="171"/>
      <c r="DT7" s="171"/>
    </row>
    <row r="8" spans="1:124" x14ac:dyDescent="0.35">
      <c r="A8" s="30" t="s">
        <v>0</v>
      </c>
      <c r="B8" s="30" t="s">
        <v>6</v>
      </c>
      <c r="C8" s="196">
        <f t="shared" si="4"/>
        <v>273</v>
      </c>
      <c r="D8" s="30">
        <f t="shared" si="5"/>
        <v>1917</v>
      </c>
      <c r="E8" s="30">
        <f t="shared" si="6"/>
        <v>2512</v>
      </c>
      <c r="F8" s="30">
        <f t="shared" si="7"/>
        <v>475</v>
      </c>
      <c r="G8" s="50"/>
      <c r="H8" s="50"/>
      <c r="I8" s="50"/>
      <c r="J8" s="221"/>
      <c r="K8" s="135"/>
      <c r="L8" s="4" t="s">
        <v>0</v>
      </c>
      <c r="M8" s="4" t="s">
        <v>6</v>
      </c>
      <c r="N8" s="3">
        <v>93</v>
      </c>
      <c r="O8" s="3">
        <v>85</v>
      </c>
      <c r="P8" s="3">
        <v>95</v>
      </c>
      <c r="Q8" s="28">
        <v>93</v>
      </c>
      <c r="R8" s="28">
        <v>70</v>
      </c>
      <c r="S8" s="28">
        <v>80</v>
      </c>
      <c r="T8" s="28">
        <v>112</v>
      </c>
      <c r="U8" s="28">
        <v>115</v>
      </c>
      <c r="V8" s="28">
        <v>94</v>
      </c>
      <c r="W8" s="28">
        <v>51</v>
      </c>
      <c r="X8" s="28">
        <v>105</v>
      </c>
      <c r="Y8" s="28">
        <v>90</v>
      </c>
      <c r="Z8" s="28">
        <v>104</v>
      </c>
      <c r="AA8" s="28">
        <v>76</v>
      </c>
      <c r="AB8" s="28">
        <v>74</v>
      </c>
      <c r="AC8" s="28">
        <v>105</v>
      </c>
      <c r="AD8" s="28">
        <v>91</v>
      </c>
      <c r="AE8" s="28">
        <v>70</v>
      </c>
      <c r="AF8" s="28">
        <v>88</v>
      </c>
      <c r="AG8" s="28">
        <v>63</v>
      </c>
      <c r="AH8" s="28">
        <v>113</v>
      </c>
      <c r="AI8" s="28">
        <v>88</v>
      </c>
      <c r="AJ8" s="28">
        <v>99</v>
      </c>
      <c r="AK8" s="28">
        <v>76</v>
      </c>
      <c r="AL8" s="28">
        <v>60</v>
      </c>
      <c r="AM8" s="31">
        <v>105</v>
      </c>
      <c r="AN8" s="31">
        <v>94</v>
      </c>
      <c r="AO8" s="31">
        <v>77</v>
      </c>
      <c r="AP8" s="31">
        <v>107</v>
      </c>
      <c r="AQ8" s="31">
        <v>90</v>
      </c>
      <c r="AR8" s="31">
        <v>158</v>
      </c>
      <c r="AS8" s="31">
        <v>95</v>
      </c>
      <c r="AT8" s="31">
        <v>134</v>
      </c>
      <c r="AU8" s="31">
        <v>113</v>
      </c>
      <c r="AV8" s="31">
        <v>107</v>
      </c>
      <c r="AW8" s="31">
        <v>129</v>
      </c>
      <c r="AX8" s="31">
        <v>135</v>
      </c>
      <c r="AY8" s="31">
        <v>127</v>
      </c>
      <c r="AZ8" s="31">
        <v>144</v>
      </c>
      <c r="BA8" s="31">
        <v>95</v>
      </c>
      <c r="BB8" s="31">
        <v>121</v>
      </c>
      <c r="BC8" s="31">
        <v>156</v>
      </c>
      <c r="BD8" s="31">
        <v>129</v>
      </c>
      <c r="BE8" s="31">
        <v>131</v>
      </c>
      <c r="BF8" s="31">
        <v>133</v>
      </c>
      <c r="BG8" s="31">
        <v>132</v>
      </c>
      <c r="BH8" s="46">
        <v>136</v>
      </c>
      <c r="BI8" s="46">
        <v>108</v>
      </c>
      <c r="BJ8" s="46">
        <v>124</v>
      </c>
      <c r="BK8" s="46">
        <v>107</v>
      </c>
      <c r="BL8" s="7"/>
      <c r="BM8" s="7"/>
      <c r="BN8" s="7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J8" s="62"/>
      <c r="DK8" s="62"/>
      <c r="DL8" s="62"/>
      <c r="DM8" s="62"/>
      <c r="DN8" s="171"/>
      <c r="DO8" s="171"/>
      <c r="DP8" s="171"/>
      <c r="DQ8" s="171"/>
      <c r="DR8" s="171"/>
      <c r="DS8" s="171"/>
      <c r="DT8" s="171"/>
    </row>
    <row r="9" spans="1:124" ht="15" thickBot="1" x14ac:dyDescent="0.4">
      <c r="A9" s="30" t="s">
        <v>0</v>
      </c>
      <c r="B9" s="30" t="s">
        <v>7</v>
      </c>
      <c r="C9" s="196">
        <f t="shared" si="4"/>
        <v>495</v>
      </c>
      <c r="D9" s="30">
        <f t="shared" si="5"/>
        <v>3870</v>
      </c>
      <c r="E9" s="30">
        <f t="shared" si="6"/>
        <v>5288</v>
      </c>
      <c r="F9" s="30">
        <f t="shared" si="7"/>
        <v>949</v>
      </c>
      <c r="G9" s="51"/>
      <c r="H9" s="51"/>
      <c r="I9" s="51"/>
      <c r="J9" s="222"/>
      <c r="K9" s="135"/>
      <c r="L9" s="4" t="s">
        <v>0</v>
      </c>
      <c r="M9" s="4" t="s">
        <v>7</v>
      </c>
      <c r="N9" s="3">
        <v>155</v>
      </c>
      <c r="O9" s="3">
        <v>173</v>
      </c>
      <c r="P9" s="3">
        <v>167</v>
      </c>
      <c r="Q9" s="28">
        <v>145</v>
      </c>
      <c r="R9" s="28">
        <v>129</v>
      </c>
      <c r="S9" s="28">
        <v>163</v>
      </c>
      <c r="T9" s="28">
        <v>205</v>
      </c>
      <c r="U9" s="28">
        <v>221</v>
      </c>
      <c r="V9" s="28">
        <v>202</v>
      </c>
      <c r="W9" s="28">
        <v>135</v>
      </c>
      <c r="X9" s="28">
        <v>208</v>
      </c>
      <c r="Y9" s="28">
        <v>163</v>
      </c>
      <c r="Z9" s="28">
        <v>218</v>
      </c>
      <c r="AA9" s="28">
        <v>141</v>
      </c>
      <c r="AB9" s="28">
        <v>155</v>
      </c>
      <c r="AC9" s="28">
        <v>193</v>
      </c>
      <c r="AD9" s="28">
        <v>198</v>
      </c>
      <c r="AE9" s="28">
        <v>171</v>
      </c>
      <c r="AF9" s="28">
        <v>197</v>
      </c>
      <c r="AG9" s="28">
        <v>160</v>
      </c>
      <c r="AH9" s="28">
        <v>210</v>
      </c>
      <c r="AI9" s="28">
        <v>166</v>
      </c>
      <c r="AJ9" s="28">
        <v>195</v>
      </c>
      <c r="AK9" s="28">
        <v>147</v>
      </c>
      <c r="AL9" s="28">
        <v>148</v>
      </c>
      <c r="AM9" s="31">
        <v>213</v>
      </c>
      <c r="AN9" s="31">
        <v>198</v>
      </c>
      <c r="AO9" s="31">
        <v>148</v>
      </c>
      <c r="AP9" s="31">
        <v>225</v>
      </c>
      <c r="AQ9" s="31">
        <v>171</v>
      </c>
      <c r="AR9" s="31">
        <v>313</v>
      </c>
      <c r="AS9" s="31">
        <v>245</v>
      </c>
      <c r="AT9" s="31">
        <v>247</v>
      </c>
      <c r="AU9" s="31">
        <v>254</v>
      </c>
      <c r="AV9" s="31">
        <v>237</v>
      </c>
      <c r="AW9" s="31">
        <v>273</v>
      </c>
      <c r="AX9" s="31">
        <v>280</v>
      </c>
      <c r="AY9" s="31">
        <v>297</v>
      </c>
      <c r="AZ9" s="31">
        <v>273</v>
      </c>
      <c r="BA9" s="31">
        <v>227</v>
      </c>
      <c r="BB9" s="31">
        <v>277</v>
      </c>
      <c r="BC9" s="31">
        <v>296</v>
      </c>
      <c r="BD9" s="31">
        <v>278</v>
      </c>
      <c r="BE9" s="31">
        <v>313</v>
      </c>
      <c r="BF9" s="31">
        <v>225</v>
      </c>
      <c r="BG9" s="31">
        <v>298</v>
      </c>
      <c r="BH9" s="46">
        <v>287</v>
      </c>
      <c r="BI9" s="46">
        <v>212</v>
      </c>
      <c r="BJ9" s="46">
        <v>235</v>
      </c>
      <c r="BK9" s="46">
        <v>215</v>
      </c>
      <c r="BL9" s="7"/>
      <c r="BM9" s="7"/>
      <c r="BN9" s="7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J9" s="62"/>
      <c r="DK9" s="62"/>
      <c r="DL9" s="62"/>
      <c r="DM9" s="62"/>
      <c r="DN9" s="171"/>
      <c r="DO9" s="171"/>
      <c r="DP9" s="171"/>
      <c r="DQ9" s="171"/>
      <c r="DR9" s="171"/>
      <c r="DS9" s="171"/>
      <c r="DT9" s="171"/>
    </row>
    <row r="10" spans="1:124" x14ac:dyDescent="0.35">
      <c r="A10" s="30" t="s">
        <v>47</v>
      </c>
      <c r="B10" s="30" t="s">
        <v>8</v>
      </c>
      <c r="C10" s="196">
        <f t="shared" si="4"/>
        <v>532</v>
      </c>
      <c r="D10" s="30">
        <f t="shared" si="5"/>
        <v>2384</v>
      </c>
      <c r="E10" s="30">
        <f t="shared" si="6"/>
        <v>1548</v>
      </c>
      <c r="F10" s="30">
        <f t="shared" si="7"/>
        <v>277</v>
      </c>
      <c r="G10" s="49"/>
      <c r="H10" s="49"/>
      <c r="I10" s="49"/>
      <c r="J10" s="223"/>
      <c r="K10" s="135"/>
      <c r="L10" s="4" t="s">
        <v>47</v>
      </c>
      <c r="M10" s="4" t="s">
        <v>8</v>
      </c>
      <c r="N10" s="3">
        <v>169</v>
      </c>
      <c r="O10" s="3">
        <v>164</v>
      </c>
      <c r="P10" s="3">
        <v>199</v>
      </c>
      <c r="Q10" s="28">
        <v>173</v>
      </c>
      <c r="R10" s="28">
        <v>126</v>
      </c>
      <c r="S10" s="28">
        <v>170</v>
      </c>
      <c r="T10" s="28">
        <v>139</v>
      </c>
      <c r="U10" s="28">
        <v>149</v>
      </c>
      <c r="V10" s="28">
        <v>148</v>
      </c>
      <c r="W10" s="28">
        <v>80</v>
      </c>
      <c r="X10" s="28">
        <v>136</v>
      </c>
      <c r="Y10" s="28">
        <v>93</v>
      </c>
      <c r="Z10" s="28">
        <v>130</v>
      </c>
      <c r="AA10" s="28">
        <v>116</v>
      </c>
      <c r="AB10" s="28">
        <v>78</v>
      </c>
      <c r="AC10" s="28">
        <v>116</v>
      </c>
      <c r="AD10" s="28">
        <v>76</v>
      </c>
      <c r="AE10" s="28">
        <v>98</v>
      </c>
      <c r="AF10" s="28">
        <v>73</v>
      </c>
      <c r="AG10" s="28">
        <v>70</v>
      </c>
      <c r="AH10" s="28">
        <v>84</v>
      </c>
      <c r="AI10" s="28">
        <v>79</v>
      </c>
      <c r="AJ10" s="28">
        <v>97</v>
      </c>
      <c r="AK10" s="28">
        <v>70</v>
      </c>
      <c r="AL10" s="28">
        <v>83</v>
      </c>
      <c r="AM10" s="31">
        <v>64</v>
      </c>
      <c r="AN10" s="31">
        <v>74</v>
      </c>
      <c r="AO10" s="31">
        <v>68</v>
      </c>
      <c r="AP10" s="31">
        <v>74</v>
      </c>
      <c r="AQ10" s="31">
        <v>64</v>
      </c>
      <c r="AR10" s="31">
        <v>119</v>
      </c>
      <c r="AS10" s="31">
        <v>67</v>
      </c>
      <c r="AT10" s="31">
        <v>76</v>
      </c>
      <c r="AU10" s="31">
        <v>83</v>
      </c>
      <c r="AV10" s="31">
        <v>54</v>
      </c>
      <c r="AW10" s="31">
        <v>82</v>
      </c>
      <c r="AX10" s="31">
        <v>72</v>
      </c>
      <c r="AY10" s="31">
        <v>66</v>
      </c>
      <c r="AZ10" s="31">
        <v>77</v>
      </c>
      <c r="BA10" s="31">
        <v>74</v>
      </c>
      <c r="BB10" s="31">
        <v>98</v>
      </c>
      <c r="BC10" s="31">
        <v>68</v>
      </c>
      <c r="BD10" s="31">
        <v>58</v>
      </c>
      <c r="BE10" s="31">
        <v>70</v>
      </c>
      <c r="BF10" s="31">
        <v>61</v>
      </c>
      <c r="BG10" s="31">
        <v>79</v>
      </c>
      <c r="BH10" s="46">
        <v>56</v>
      </c>
      <c r="BI10" s="46">
        <v>72</v>
      </c>
      <c r="BJ10" s="46">
        <v>85</v>
      </c>
      <c r="BK10" s="46">
        <v>64</v>
      </c>
      <c r="BL10" s="7"/>
      <c r="BM10" s="7"/>
      <c r="BN10" s="7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J10" s="62"/>
      <c r="DK10" s="62"/>
      <c r="DL10" s="62"/>
      <c r="DM10" s="62"/>
      <c r="DN10" s="171"/>
      <c r="DO10" s="171"/>
      <c r="DP10" s="171"/>
      <c r="DQ10" s="171"/>
      <c r="DR10" s="171"/>
      <c r="DS10" s="171"/>
      <c r="DT10" s="171"/>
    </row>
    <row r="11" spans="1:124" x14ac:dyDescent="0.35">
      <c r="A11" s="30" t="s">
        <v>47</v>
      </c>
      <c r="B11" s="30" t="s">
        <v>9</v>
      </c>
      <c r="C11" s="196">
        <f t="shared" si="4"/>
        <v>754</v>
      </c>
      <c r="D11" s="30">
        <f t="shared" si="5"/>
        <v>3436</v>
      </c>
      <c r="E11" s="30">
        <f t="shared" si="6"/>
        <v>2491</v>
      </c>
      <c r="F11" s="30">
        <f t="shared" si="7"/>
        <v>400</v>
      </c>
      <c r="G11" s="50"/>
      <c r="H11" s="50"/>
      <c r="I11" s="50"/>
      <c r="J11" s="221"/>
      <c r="K11" s="135"/>
      <c r="L11" s="4" t="s">
        <v>47</v>
      </c>
      <c r="M11" s="4" t="s">
        <v>9</v>
      </c>
      <c r="N11" s="3">
        <v>239</v>
      </c>
      <c r="O11" s="3">
        <v>235</v>
      </c>
      <c r="P11" s="3">
        <v>280</v>
      </c>
      <c r="Q11" s="28">
        <v>225</v>
      </c>
      <c r="R11" s="28">
        <v>159</v>
      </c>
      <c r="S11" s="28">
        <v>197</v>
      </c>
      <c r="T11" s="28">
        <v>221</v>
      </c>
      <c r="U11" s="28">
        <v>207</v>
      </c>
      <c r="V11" s="28">
        <v>171</v>
      </c>
      <c r="W11" s="28">
        <v>150</v>
      </c>
      <c r="X11" s="28">
        <v>180</v>
      </c>
      <c r="Y11" s="28">
        <v>184</v>
      </c>
      <c r="Z11" s="28">
        <v>214</v>
      </c>
      <c r="AA11" s="28">
        <v>133</v>
      </c>
      <c r="AB11" s="28">
        <v>109</v>
      </c>
      <c r="AC11" s="28">
        <v>154</v>
      </c>
      <c r="AD11" s="28">
        <v>148</v>
      </c>
      <c r="AE11" s="28">
        <v>140</v>
      </c>
      <c r="AF11" s="28">
        <v>126</v>
      </c>
      <c r="AG11" s="28">
        <v>132</v>
      </c>
      <c r="AH11" s="28">
        <v>97</v>
      </c>
      <c r="AI11" s="28">
        <v>126</v>
      </c>
      <c r="AJ11" s="28">
        <v>166</v>
      </c>
      <c r="AK11" s="28">
        <v>95</v>
      </c>
      <c r="AL11" s="28">
        <v>102</v>
      </c>
      <c r="AM11" s="31">
        <v>123</v>
      </c>
      <c r="AN11" s="31">
        <v>164</v>
      </c>
      <c r="AO11" s="31">
        <v>98</v>
      </c>
      <c r="AP11" s="31">
        <v>87</v>
      </c>
      <c r="AQ11" s="31">
        <v>116</v>
      </c>
      <c r="AR11" s="31">
        <v>164</v>
      </c>
      <c r="AS11" s="31">
        <v>99</v>
      </c>
      <c r="AT11" s="31">
        <v>146</v>
      </c>
      <c r="AU11" s="31">
        <v>135</v>
      </c>
      <c r="AV11" s="31">
        <v>114</v>
      </c>
      <c r="AW11" s="31">
        <v>128</v>
      </c>
      <c r="AX11" s="31">
        <v>130</v>
      </c>
      <c r="AY11" s="31">
        <v>108</v>
      </c>
      <c r="AZ11" s="31">
        <v>127</v>
      </c>
      <c r="BA11" s="31">
        <v>99</v>
      </c>
      <c r="BB11" s="31">
        <v>143</v>
      </c>
      <c r="BC11" s="31">
        <v>109</v>
      </c>
      <c r="BD11" s="31">
        <v>107</v>
      </c>
      <c r="BE11" s="31">
        <v>115</v>
      </c>
      <c r="BF11" s="31">
        <v>87</v>
      </c>
      <c r="BG11" s="31">
        <v>92</v>
      </c>
      <c r="BH11" s="46">
        <v>107</v>
      </c>
      <c r="BI11" s="46">
        <v>105</v>
      </c>
      <c r="BJ11" s="46">
        <v>106</v>
      </c>
      <c r="BK11" s="46">
        <v>82</v>
      </c>
      <c r="BL11" s="7"/>
      <c r="BM11" s="7"/>
      <c r="BN11" s="7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J11" s="62"/>
      <c r="DK11" s="62"/>
      <c r="DL11" s="62"/>
      <c r="DM11" s="62"/>
      <c r="DN11" s="171"/>
      <c r="DO11" s="171"/>
      <c r="DP11" s="171"/>
      <c r="DQ11" s="171"/>
      <c r="DR11" s="171"/>
      <c r="DS11" s="171"/>
      <c r="DT11" s="171"/>
    </row>
    <row r="12" spans="1:124" x14ac:dyDescent="0.35">
      <c r="A12" s="30" t="s">
        <v>47</v>
      </c>
      <c r="B12" s="197" t="s">
        <v>10</v>
      </c>
      <c r="C12" s="50"/>
      <c r="D12" s="50"/>
      <c r="E12" s="50"/>
      <c r="F12" s="50"/>
      <c r="G12" s="30">
        <f t="shared" si="0"/>
        <v>785</v>
      </c>
      <c r="H12" s="30">
        <f t="shared" si="1"/>
        <v>3869</v>
      </c>
      <c r="I12" s="30">
        <f t="shared" si="2"/>
        <v>3108</v>
      </c>
      <c r="J12" s="30">
        <f t="shared" si="3"/>
        <v>505</v>
      </c>
      <c r="K12" s="135"/>
      <c r="L12" s="4" t="s">
        <v>47</v>
      </c>
      <c r="M12" s="215" t="s">
        <v>10</v>
      </c>
      <c r="N12" s="3"/>
      <c r="O12" s="3"/>
      <c r="P12" s="3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L12" s="7">
        <v>255</v>
      </c>
      <c r="BM12" s="7">
        <v>243</v>
      </c>
      <c r="BN12" s="7">
        <v>287</v>
      </c>
      <c r="BO12" s="33">
        <v>256</v>
      </c>
      <c r="BP12" s="33">
        <v>120</v>
      </c>
      <c r="BQ12" s="33">
        <v>241</v>
      </c>
      <c r="BR12" s="33">
        <v>220</v>
      </c>
      <c r="BS12" s="33">
        <v>237</v>
      </c>
      <c r="BT12" s="33">
        <v>195</v>
      </c>
      <c r="BU12" s="33">
        <v>148</v>
      </c>
      <c r="BV12" s="33">
        <v>215</v>
      </c>
      <c r="BW12" s="33">
        <v>226</v>
      </c>
      <c r="BX12" s="33">
        <v>204</v>
      </c>
      <c r="BY12" s="33">
        <v>180</v>
      </c>
      <c r="BZ12" s="33">
        <v>104</v>
      </c>
      <c r="CA12" s="33">
        <v>172</v>
      </c>
      <c r="CB12" s="33">
        <v>200</v>
      </c>
      <c r="CC12" s="33">
        <v>166</v>
      </c>
      <c r="CD12" s="33">
        <v>146</v>
      </c>
      <c r="CE12" s="33">
        <v>109</v>
      </c>
      <c r="CF12" s="33">
        <v>145</v>
      </c>
      <c r="CG12" s="33">
        <v>181</v>
      </c>
      <c r="CH12" s="33">
        <v>152</v>
      </c>
      <c r="CI12" s="33">
        <v>127</v>
      </c>
      <c r="CJ12" s="33">
        <v>125</v>
      </c>
      <c r="CK12" s="34">
        <v>151</v>
      </c>
      <c r="CL12" s="34">
        <v>168</v>
      </c>
      <c r="CM12" s="34">
        <v>130</v>
      </c>
      <c r="CN12" s="34">
        <v>140</v>
      </c>
      <c r="CO12" s="34">
        <v>126</v>
      </c>
      <c r="CP12" s="34">
        <v>185</v>
      </c>
      <c r="CQ12" s="34">
        <v>186</v>
      </c>
      <c r="CR12" s="34">
        <v>158</v>
      </c>
      <c r="CS12" s="34">
        <v>179</v>
      </c>
      <c r="CT12" s="34">
        <v>124</v>
      </c>
      <c r="CU12" s="34">
        <v>162</v>
      </c>
      <c r="CV12" s="34">
        <v>156</v>
      </c>
      <c r="CW12" s="34">
        <v>123</v>
      </c>
      <c r="CX12" s="34">
        <v>146</v>
      </c>
      <c r="CY12" s="34">
        <v>141</v>
      </c>
      <c r="CZ12" s="34">
        <v>152</v>
      </c>
      <c r="DA12" s="34">
        <v>167</v>
      </c>
      <c r="DB12" s="34">
        <v>131</v>
      </c>
      <c r="DC12" s="34">
        <v>141</v>
      </c>
      <c r="DD12" s="34">
        <v>100</v>
      </c>
      <c r="DE12" s="34">
        <v>142</v>
      </c>
      <c r="DF12" s="7">
        <v>154</v>
      </c>
      <c r="DG12" s="7">
        <v>130</v>
      </c>
      <c r="DH12" s="7">
        <v>121</v>
      </c>
      <c r="DI12" s="7">
        <v>100</v>
      </c>
      <c r="DJ12" s="62"/>
      <c r="DK12" s="62"/>
      <c r="DL12" s="62"/>
      <c r="DM12" s="62"/>
      <c r="DN12" s="171"/>
      <c r="DO12" s="171"/>
      <c r="DP12" s="171"/>
      <c r="DQ12" s="171"/>
      <c r="DR12" s="171"/>
      <c r="DS12" s="171"/>
      <c r="DT12" s="171"/>
    </row>
    <row r="13" spans="1:124" ht="15" thickBot="1" x14ac:dyDescent="0.4">
      <c r="A13" s="30" t="s">
        <v>47</v>
      </c>
      <c r="B13" s="197" t="s">
        <v>11</v>
      </c>
      <c r="C13" s="51"/>
      <c r="D13" s="51"/>
      <c r="E13" s="51"/>
      <c r="F13" s="51"/>
      <c r="G13" s="30">
        <f t="shared" si="0"/>
        <v>566</v>
      </c>
      <c r="H13" s="30">
        <f t="shared" si="1"/>
        <v>2734</v>
      </c>
      <c r="I13" s="30">
        <f t="shared" si="2"/>
        <v>2112</v>
      </c>
      <c r="J13" s="30">
        <f t="shared" si="3"/>
        <v>359</v>
      </c>
      <c r="K13" s="135"/>
      <c r="L13" s="4" t="s">
        <v>47</v>
      </c>
      <c r="M13" s="215" t="s">
        <v>11</v>
      </c>
      <c r="N13" s="3"/>
      <c r="O13" s="3"/>
      <c r="P13" s="3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L13" s="7">
        <v>182</v>
      </c>
      <c r="BM13" s="7">
        <v>185</v>
      </c>
      <c r="BN13" s="7">
        <v>199</v>
      </c>
      <c r="BO13" s="33">
        <v>179</v>
      </c>
      <c r="BP13" s="33">
        <v>104</v>
      </c>
      <c r="BQ13" s="33">
        <v>166</v>
      </c>
      <c r="BR13" s="33">
        <v>148</v>
      </c>
      <c r="BS13" s="33">
        <v>126</v>
      </c>
      <c r="BT13" s="33">
        <v>166</v>
      </c>
      <c r="BU13" s="33">
        <v>95</v>
      </c>
      <c r="BV13" s="33">
        <v>156</v>
      </c>
      <c r="BW13" s="33">
        <v>135</v>
      </c>
      <c r="BX13" s="33">
        <v>164</v>
      </c>
      <c r="BY13" s="33">
        <v>141</v>
      </c>
      <c r="BZ13" s="33">
        <v>74</v>
      </c>
      <c r="CA13" s="33">
        <v>133</v>
      </c>
      <c r="CB13" s="33">
        <v>116</v>
      </c>
      <c r="CC13" s="33">
        <v>119</v>
      </c>
      <c r="CD13" s="33">
        <v>108</v>
      </c>
      <c r="CE13" s="33">
        <v>89</v>
      </c>
      <c r="CF13" s="33">
        <v>102</v>
      </c>
      <c r="CG13" s="33">
        <v>121</v>
      </c>
      <c r="CH13" s="33">
        <v>96</v>
      </c>
      <c r="CI13" s="33">
        <v>105</v>
      </c>
      <c r="CJ13" s="33">
        <v>91</v>
      </c>
      <c r="CK13" s="34">
        <v>109</v>
      </c>
      <c r="CL13" s="34">
        <v>104</v>
      </c>
      <c r="CM13" s="34">
        <v>95</v>
      </c>
      <c r="CN13" s="34">
        <v>103</v>
      </c>
      <c r="CO13" s="34">
        <v>65</v>
      </c>
      <c r="CP13" s="34">
        <v>138</v>
      </c>
      <c r="CQ13" s="34">
        <v>93</v>
      </c>
      <c r="CR13" s="34">
        <v>117</v>
      </c>
      <c r="CS13" s="34">
        <v>111</v>
      </c>
      <c r="CT13" s="34">
        <v>85</v>
      </c>
      <c r="CU13" s="34">
        <v>136</v>
      </c>
      <c r="CV13" s="34">
        <v>105</v>
      </c>
      <c r="CW13" s="34">
        <v>102</v>
      </c>
      <c r="CX13" s="34">
        <v>107</v>
      </c>
      <c r="CY13" s="34">
        <v>70</v>
      </c>
      <c r="CZ13" s="34">
        <v>99</v>
      </c>
      <c r="DA13" s="34">
        <v>104</v>
      </c>
      <c r="DB13" s="34">
        <v>89</v>
      </c>
      <c r="DC13" s="34">
        <v>110</v>
      </c>
      <c r="DD13" s="34">
        <v>63</v>
      </c>
      <c r="DE13" s="34">
        <v>107</v>
      </c>
      <c r="DF13" s="7">
        <v>93</v>
      </c>
      <c r="DG13" s="7">
        <v>99</v>
      </c>
      <c r="DH13" s="7">
        <v>80</v>
      </c>
      <c r="DI13" s="7">
        <v>87</v>
      </c>
      <c r="DJ13" s="62"/>
      <c r="DK13" s="62"/>
      <c r="DL13" s="62"/>
      <c r="DM13" s="62"/>
      <c r="DN13" s="171"/>
      <c r="DO13" s="171"/>
      <c r="DP13" s="171"/>
      <c r="DQ13" s="171"/>
      <c r="DR13" s="171"/>
      <c r="DS13" s="171"/>
      <c r="DT13" s="171"/>
    </row>
    <row r="14" spans="1:124" x14ac:dyDescent="0.35">
      <c r="A14" s="30" t="s">
        <v>12</v>
      </c>
      <c r="B14" s="197" t="s">
        <v>13</v>
      </c>
      <c r="C14" s="49"/>
      <c r="D14" s="49"/>
      <c r="E14" s="49"/>
      <c r="F14" s="49"/>
      <c r="G14" s="30">
        <f t="shared" ref="G14" si="8">SUM(BL14:BN14)</f>
        <v>1893</v>
      </c>
      <c r="H14" s="30">
        <f t="shared" ref="H14" si="9">SUM(BO14:CJ14)</f>
        <v>11409</v>
      </c>
      <c r="I14" s="30">
        <f t="shared" ref="I14" si="10">SUM(CK14:DE14)</f>
        <v>9853</v>
      </c>
      <c r="J14" s="30">
        <f t="shared" ref="J14" si="11">SUM(DF14:DI14)</f>
        <v>1882</v>
      </c>
      <c r="K14" s="135"/>
      <c r="L14" s="4" t="s">
        <v>12</v>
      </c>
      <c r="M14" s="215" t="s">
        <v>13</v>
      </c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L14" s="7">
        <v>611</v>
      </c>
      <c r="BM14" s="7">
        <v>676</v>
      </c>
      <c r="BN14" s="7">
        <v>606</v>
      </c>
      <c r="BO14" s="33">
        <v>547</v>
      </c>
      <c r="BP14" s="33">
        <v>506</v>
      </c>
      <c r="BQ14" s="33">
        <v>491</v>
      </c>
      <c r="BR14" s="33">
        <v>716</v>
      </c>
      <c r="BS14" s="33">
        <v>605</v>
      </c>
      <c r="BT14" s="33">
        <v>611</v>
      </c>
      <c r="BU14" s="33">
        <v>436</v>
      </c>
      <c r="BV14" s="33">
        <v>548</v>
      </c>
      <c r="BW14" s="33">
        <v>613</v>
      </c>
      <c r="BX14" s="33">
        <v>670</v>
      </c>
      <c r="BY14" s="33">
        <v>561</v>
      </c>
      <c r="BZ14" s="33">
        <v>548</v>
      </c>
      <c r="CA14" s="33">
        <v>501</v>
      </c>
      <c r="CB14" s="33">
        <v>562</v>
      </c>
      <c r="CC14" s="33">
        <v>459</v>
      </c>
      <c r="CD14" s="33">
        <v>435</v>
      </c>
      <c r="CE14" s="33">
        <v>466</v>
      </c>
      <c r="CF14" s="33">
        <v>447</v>
      </c>
      <c r="CG14" s="33">
        <v>396</v>
      </c>
      <c r="CH14" s="33">
        <v>492</v>
      </c>
      <c r="CI14" s="33">
        <v>424</v>
      </c>
      <c r="CJ14" s="33">
        <v>375</v>
      </c>
      <c r="CK14" s="16">
        <v>549</v>
      </c>
      <c r="CL14" s="16">
        <v>488</v>
      </c>
      <c r="CM14" s="16">
        <v>364</v>
      </c>
      <c r="CN14" s="16">
        <v>445</v>
      </c>
      <c r="CO14" s="16">
        <v>404</v>
      </c>
      <c r="CP14" s="16">
        <v>612</v>
      </c>
      <c r="CQ14" s="16">
        <v>437</v>
      </c>
      <c r="CR14" s="16">
        <v>468</v>
      </c>
      <c r="CS14" s="16">
        <v>443</v>
      </c>
      <c r="CT14" s="16">
        <v>356</v>
      </c>
      <c r="CU14" s="16">
        <v>594</v>
      </c>
      <c r="CV14" s="16">
        <v>545</v>
      </c>
      <c r="CW14" s="16">
        <v>518</v>
      </c>
      <c r="CX14" s="16">
        <v>521</v>
      </c>
      <c r="CY14" s="16">
        <v>395</v>
      </c>
      <c r="CZ14" s="16">
        <v>544</v>
      </c>
      <c r="DA14" s="16">
        <v>438</v>
      </c>
      <c r="DB14" s="16">
        <v>373</v>
      </c>
      <c r="DC14" s="16">
        <v>446</v>
      </c>
      <c r="DD14" s="16">
        <v>440</v>
      </c>
      <c r="DE14" s="16">
        <v>473</v>
      </c>
      <c r="DF14" s="231">
        <v>504</v>
      </c>
      <c r="DG14" s="231">
        <v>379</v>
      </c>
      <c r="DH14" s="231">
        <v>583</v>
      </c>
      <c r="DI14" s="231">
        <v>416</v>
      </c>
      <c r="DJ14" s="62"/>
      <c r="DK14" s="62"/>
      <c r="DL14" s="62"/>
      <c r="DM14" s="62"/>
      <c r="DN14" s="171"/>
      <c r="DO14" s="171"/>
      <c r="DP14" s="171"/>
      <c r="DQ14" s="171"/>
      <c r="DR14" s="171"/>
      <c r="DS14" s="171"/>
      <c r="DT14" s="171"/>
    </row>
    <row r="15" spans="1:124" x14ac:dyDescent="0.35">
      <c r="A15" s="30" t="s">
        <v>12</v>
      </c>
      <c r="B15" s="30" t="s">
        <v>14</v>
      </c>
      <c r="C15" s="30">
        <f t="shared" ref="C15:C16" si="12">SUM(N15:P15)</f>
        <v>975</v>
      </c>
      <c r="D15" s="30">
        <f t="shared" ref="D15:D16" si="13">SUM(Q15:AL15)</f>
        <v>5431</v>
      </c>
      <c r="E15" s="30">
        <f t="shared" ref="E15:E16" si="14">SUM(AM15:BG15)</f>
        <v>4311</v>
      </c>
      <c r="F15" s="30">
        <f t="shared" ref="F15:F16" si="15">SUM(BH15:BK15)</f>
        <v>777</v>
      </c>
      <c r="G15" s="50"/>
      <c r="H15" s="50"/>
      <c r="I15" s="50"/>
      <c r="J15" s="221"/>
      <c r="K15" s="135"/>
      <c r="L15" s="4" t="s">
        <v>12</v>
      </c>
      <c r="M15" s="4" t="s">
        <v>14</v>
      </c>
      <c r="N15" s="3">
        <v>327</v>
      </c>
      <c r="O15" s="3">
        <v>340</v>
      </c>
      <c r="P15" s="3">
        <v>308</v>
      </c>
      <c r="Q15" s="28">
        <v>296</v>
      </c>
      <c r="R15" s="28">
        <v>265</v>
      </c>
      <c r="S15" s="28">
        <v>243</v>
      </c>
      <c r="T15" s="28">
        <v>341</v>
      </c>
      <c r="U15" s="28">
        <v>267</v>
      </c>
      <c r="V15" s="28">
        <v>291</v>
      </c>
      <c r="W15" s="28">
        <v>193</v>
      </c>
      <c r="X15" s="28">
        <v>244</v>
      </c>
      <c r="Y15" s="28">
        <v>323</v>
      </c>
      <c r="Z15" s="28">
        <v>333</v>
      </c>
      <c r="AA15" s="28">
        <v>298</v>
      </c>
      <c r="AB15" s="28">
        <v>209</v>
      </c>
      <c r="AC15" s="28">
        <v>238</v>
      </c>
      <c r="AD15" s="28">
        <v>283</v>
      </c>
      <c r="AE15" s="28">
        <v>235</v>
      </c>
      <c r="AF15" s="28">
        <v>205</v>
      </c>
      <c r="AG15" s="28">
        <v>198</v>
      </c>
      <c r="AH15" s="28">
        <v>228</v>
      </c>
      <c r="AI15" s="28">
        <v>205</v>
      </c>
      <c r="AJ15" s="28">
        <v>185</v>
      </c>
      <c r="AK15" s="28">
        <v>194</v>
      </c>
      <c r="AL15" s="28">
        <v>157</v>
      </c>
      <c r="AM15" s="13">
        <v>264</v>
      </c>
      <c r="AN15" s="13">
        <v>218</v>
      </c>
      <c r="AO15" s="13">
        <v>191</v>
      </c>
      <c r="AP15" s="13">
        <v>199</v>
      </c>
      <c r="AQ15" s="13">
        <v>171</v>
      </c>
      <c r="AR15" s="13">
        <v>260</v>
      </c>
      <c r="AS15" s="13">
        <v>224</v>
      </c>
      <c r="AT15" s="13">
        <v>201</v>
      </c>
      <c r="AU15" s="13">
        <v>195</v>
      </c>
      <c r="AV15" s="13">
        <v>150</v>
      </c>
      <c r="AW15" s="13">
        <v>257</v>
      </c>
      <c r="AX15" s="13">
        <v>223</v>
      </c>
      <c r="AY15" s="13">
        <v>211</v>
      </c>
      <c r="AZ15" s="13">
        <v>195</v>
      </c>
      <c r="BA15" s="13">
        <v>146</v>
      </c>
      <c r="BB15" s="13">
        <v>239</v>
      </c>
      <c r="BC15" s="13">
        <v>202</v>
      </c>
      <c r="BD15" s="13">
        <v>181</v>
      </c>
      <c r="BE15" s="13">
        <v>196</v>
      </c>
      <c r="BF15" s="13">
        <v>173</v>
      </c>
      <c r="BG15" s="13">
        <v>215</v>
      </c>
      <c r="BH15" s="228">
        <v>206</v>
      </c>
      <c r="BI15" s="228">
        <v>168</v>
      </c>
      <c r="BJ15" s="228">
        <v>237</v>
      </c>
      <c r="BK15" s="228">
        <v>166</v>
      </c>
      <c r="BL15" s="7"/>
      <c r="BM15" s="7"/>
      <c r="BN15" s="7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J15" s="62"/>
      <c r="DK15" s="62"/>
      <c r="DL15" s="62"/>
      <c r="DM15" s="62"/>
      <c r="DN15" s="171"/>
      <c r="DO15" s="171"/>
      <c r="DP15" s="171"/>
      <c r="DQ15" s="171"/>
      <c r="DR15" s="171"/>
      <c r="DS15" s="171"/>
      <c r="DT15" s="171"/>
    </row>
    <row r="16" spans="1:124" ht="15" thickBot="1" x14ac:dyDescent="0.4">
      <c r="A16" s="30" t="s">
        <v>12</v>
      </c>
      <c r="B16" s="30" t="s">
        <v>15</v>
      </c>
      <c r="C16" s="30">
        <f t="shared" si="12"/>
        <v>1061</v>
      </c>
      <c r="D16" s="30">
        <f t="shared" si="13"/>
        <v>6927</v>
      </c>
      <c r="E16" s="30">
        <f t="shared" si="14"/>
        <v>6399</v>
      </c>
      <c r="F16" s="30">
        <f t="shared" si="15"/>
        <v>1166</v>
      </c>
      <c r="G16" s="51"/>
      <c r="H16" s="51"/>
      <c r="I16" s="51"/>
      <c r="J16" s="222"/>
      <c r="K16" s="135"/>
      <c r="L16" s="4" t="s">
        <v>12</v>
      </c>
      <c r="M16" s="4" t="s">
        <v>15</v>
      </c>
      <c r="N16" s="3">
        <v>364</v>
      </c>
      <c r="O16" s="3">
        <v>365</v>
      </c>
      <c r="P16" s="3">
        <v>332</v>
      </c>
      <c r="Q16" s="28">
        <v>362</v>
      </c>
      <c r="R16" s="28">
        <v>314</v>
      </c>
      <c r="S16" s="28">
        <v>314</v>
      </c>
      <c r="T16" s="28">
        <v>399</v>
      </c>
      <c r="U16" s="28">
        <v>335</v>
      </c>
      <c r="V16" s="28">
        <v>370</v>
      </c>
      <c r="W16" s="28">
        <v>243</v>
      </c>
      <c r="X16" s="28">
        <v>328</v>
      </c>
      <c r="Y16" s="28">
        <v>410</v>
      </c>
      <c r="Z16" s="28">
        <v>382</v>
      </c>
      <c r="AA16" s="28">
        <v>351</v>
      </c>
      <c r="AB16" s="28">
        <v>306</v>
      </c>
      <c r="AC16" s="28">
        <v>319</v>
      </c>
      <c r="AD16" s="28">
        <v>330</v>
      </c>
      <c r="AE16" s="28">
        <v>277</v>
      </c>
      <c r="AF16" s="28">
        <v>270</v>
      </c>
      <c r="AG16" s="28">
        <v>267</v>
      </c>
      <c r="AH16" s="28">
        <v>287</v>
      </c>
      <c r="AI16" s="28">
        <v>274</v>
      </c>
      <c r="AJ16" s="28">
        <v>310</v>
      </c>
      <c r="AK16" s="28">
        <v>269</v>
      </c>
      <c r="AL16" s="28">
        <v>210</v>
      </c>
      <c r="AM16" s="13">
        <v>326</v>
      </c>
      <c r="AN16" s="13">
        <v>319</v>
      </c>
      <c r="AO16" s="13">
        <v>253</v>
      </c>
      <c r="AP16" s="13">
        <v>310</v>
      </c>
      <c r="AQ16" s="13">
        <v>253</v>
      </c>
      <c r="AR16" s="13">
        <v>361</v>
      </c>
      <c r="AS16" s="13">
        <v>311</v>
      </c>
      <c r="AT16" s="13">
        <v>297</v>
      </c>
      <c r="AU16" s="13">
        <v>304</v>
      </c>
      <c r="AV16" s="13">
        <v>250</v>
      </c>
      <c r="AW16" s="13">
        <v>373</v>
      </c>
      <c r="AX16" s="13">
        <v>343</v>
      </c>
      <c r="AY16" s="13">
        <v>311</v>
      </c>
      <c r="AZ16" s="13">
        <v>340</v>
      </c>
      <c r="BA16" s="13">
        <v>233</v>
      </c>
      <c r="BB16" s="13">
        <v>329</v>
      </c>
      <c r="BC16" s="13">
        <v>313</v>
      </c>
      <c r="BD16" s="13">
        <v>254</v>
      </c>
      <c r="BE16" s="13">
        <v>330</v>
      </c>
      <c r="BF16" s="13">
        <v>270</v>
      </c>
      <c r="BG16" s="13">
        <v>319</v>
      </c>
      <c r="BH16" s="228">
        <v>334</v>
      </c>
      <c r="BI16" s="228">
        <v>243</v>
      </c>
      <c r="BJ16" s="228">
        <v>331</v>
      </c>
      <c r="BK16" s="228">
        <v>258</v>
      </c>
      <c r="BL16" s="7"/>
      <c r="BM16" s="7"/>
      <c r="BN16" s="7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J16" s="62"/>
      <c r="DK16" s="62"/>
      <c r="DL16" s="62"/>
      <c r="DM16" s="62"/>
      <c r="DN16" s="171"/>
      <c r="DO16" s="171"/>
      <c r="DP16" s="171"/>
      <c r="DQ16" s="171"/>
      <c r="DR16" s="171"/>
      <c r="DS16" s="171"/>
      <c r="DT16" s="171"/>
    </row>
    <row r="17" spans="1:124" x14ac:dyDescent="0.35">
      <c r="A17" s="30" t="s">
        <v>48</v>
      </c>
      <c r="B17" s="30" t="s">
        <v>23</v>
      </c>
      <c r="C17" s="30">
        <f t="shared" si="4"/>
        <v>73</v>
      </c>
      <c r="D17" s="30">
        <f t="shared" si="5"/>
        <v>504</v>
      </c>
      <c r="E17" s="30">
        <f t="shared" si="6"/>
        <v>530</v>
      </c>
      <c r="F17" s="30">
        <f t="shared" si="7"/>
        <v>83</v>
      </c>
      <c r="G17" s="49"/>
      <c r="H17" s="49"/>
      <c r="I17" s="49"/>
      <c r="J17" s="223"/>
      <c r="K17" s="135"/>
      <c r="L17" s="4" t="s">
        <v>48</v>
      </c>
      <c r="M17" s="4" t="s">
        <v>23</v>
      </c>
      <c r="N17" s="3">
        <v>19</v>
      </c>
      <c r="O17" s="3">
        <v>28</v>
      </c>
      <c r="P17" s="3">
        <v>26</v>
      </c>
      <c r="Q17" s="28">
        <v>19</v>
      </c>
      <c r="R17" s="28">
        <v>21</v>
      </c>
      <c r="S17" s="28">
        <v>17</v>
      </c>
      <c r="T17" s="28">
        <v>21</v>
      </c>
      <c r="U17" s="28">
        <v>23</v>
      </c>
      <c r="V17" s="28">
        <v>25</v>
      </c>
      <c r="W17" s="28">
        <v>31</v>
      </c>
      <c r="X17" s="28">
        <v>18</v>
      </c>
      <c r="Y17" s="28">
        <v>35</v>
      </c>
      <c r="Z17" s="28">
        <v>24</v>
      </c>
      <c r="AA17" s="28">
        <v>23</v>
      </c>
      <c r="AB17" s="28">
        <v>33</v>
      </c>
      <c r="AC17" s="28">
        <v>12</v>
      </c>
      <c r="AD17" s="28">
        <v>26</v>
      </c>
      <c r="AE17" s="28">
        <v>22</v>
      </c>
      <c r="AF17" s="28">
        <v>30</v>
      </c>
      <c r="AG17" s="28">
        <v>17</v>
      </c>
      <c r="AH17" s="28">
        <v>16</v>
      </c>
      <c r="AI17" s="28">
        <v>28</v>
      </c>
      <c r="AJ17" s="28">
        <v>21</v>
      </c>
      <c r="AK17" s="28">
        <v>25</v>
      </c>
      <c r="AL17" s="28">
        <v>17</v>
      </c>
      <c r="AM17" s="31">
        <v>13</v>
      </c>
      <c r="AN17" s="31">
        <v>20</v>
      </c>
      <c r="AO17" s="31">
        <v>14</v>
      </c>
      <c r="AP17" s="31">
        <v>13</v>
      </c>
      <c r="AQ17" s="31">
        <v>59</v>
      </c>
      <c r="AR17" s="31">
        <v>19</v>
      </c>
      <c r="AS17" s="31">
        <v>23</v>
      </c>
      <c r="AT17" s="31">
        <v>25</v>
      </c>
      <c r="AU17" s="31">
        <v>34</v>
      </c>
      <c r="AV17" s="31">
        <v>50</v>
      </c>
      <c r="AW17" s="31">
        <v>33</v>
      </c>
      <c r="AX17" s="31">
        <v>19</v>
      </c>
      <c r="AY17" s="31">
        <v>22</v>
      </c>
      <c r="AZ17" s="31">
        <v>20</v>
      </c>
      <c r="BA17" s="31">
        <v>31</v>
      </c>
      <c r="BB17" s="31">
        <v>19</v>
      </c>
      <c r="BC17" s="31">
        <v>23</v>
      </c>
      <c r="BD17" s="31">
        <v>22</v>
      </c>
      <c r="BE17" s="31">
        <v>29</v>
      </c>
      <c r="BF17" s="31">
        <v>19</v>
      </c>
      <c r="BG17" s="31">
        <v>23</v>
      </c>
      <c r="BH17" s="46">
        <v>21</v>
      </c>
      <c r="BI17" s="46">
        <v>20</v>
      </c>
      <c r="BJ17" s="46">
        <v>23</v>
      </c>
      <c r="BK17" s="46">
        <v>19</v>
      </c>
      <c r="BL17" s="7"/>
      <c r="BM17" s="7"/>
      <c r="BN17" s="7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J17" s="62"/>
      <c r="DK17" s="62"/>
      <c r="DL17" s="62"/>
      <c r="DM17" s="62"/>
      <c r="DN17" s="171"/>
      <c r="DO17" s="171"/>
      <c r="DP17" s="171"/>
      <c r="DQ17" s="171"/>
      <c r="DR17" s="171"/>
      <c r="DS17" s="171"/>
      <c r="DT17" s="171"/>
    </row>
    <row r="18" spans="1:124" x14ac:dyDescent="0.35">
      <c r="A18" s="35" t="s">
        <v>48</v>
      </c>
      <c r="B18" s="199" t="s">
        <v>24</v>
      </c>
      <c r="C18" s="50"/>
      <c r="D18" s="50"/>
      <c r="E18" s="50"/>
      <c r="F18" s="50"/>
      <c r="G18" s="35">
        <f t="shared" si="0"/>
        <v>334</v>
      </c>
      <c r="H18" s="35">
        <f t="shared" si="1"/>
        <v>1909</v>
      </c>
      <c r="I18" s="35">
        <f t="shared" si="2"/>
        <v>1703</v>
      </c>
      <c r="J18" s="35">
        <f t="shared" si="3"/>
        <v>263</v>
      </c>
      <c r="K18" s="135"/>
      <c r="L18" s="4" t="s">
        <v>48</v>
      </c>
      <c r="M18" s="216" t="s">
        <v>24</v>
      </c>
      <c r="N18" s="129"/>
      <c r="O18" s="129"/>
      <c r="P18" s="129"/>
      <c r="Q18" s="232"/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5"/>
      <c r="BI18" s="235"/>
      <c r="BJ18" s="235"/>
      <c r="BK18" s="235"/>
      <c r="BL18" s="132">
        <v>117</v>
      </c>
      <c r="BM18" s="132">
        <v>109</v>
      </c>
      <c r="BN18" s="132">
        <v>108</v>
      </c>
      <c r="BO18" s="236">
        <v>142</v>
      </c>
      <c r="BP18" s="236">
        <v>79</v>
      </c>
      <c r="BQ18" s="236">
        <v>90</v>
      </c>
      <c r="BR18" s="236">
        <v>109</v>
      </c>
      <c r="BS18" s="236">
        <v>104</v>
      </c>
      <c r="BT18" s="236">
        <v>105</v>
      </c>
      <c r="BU18" s="236">
        <v>78</v>
      </c>
      <c r="BV18" s="236">
        <v>94</v>
      </c>
      <c r="BW18" s="236">
        <v>121</v>
      </c>
      <c r="BX18" s="236">
        <v>72</v>
      </c>
      <c r="BY18" s="236">
        <v>98</v>
      </c>
      <c r="BZ18" s="236">
        <v>76</v>
      </c>
      <c r="CA18" s="236">
        <v>81</v>
      </c>
      <c r="CB18" s="236">
        <v>72</v>
      </c>
      <c r="CC18" s="236">
        <v>77</v>
      </c>
      <c r="CD18" s="236">
        <v>98</v>
      </c>
      <c r="CE18" s="236">
        <v>76</v>
      </c>
      <c r="CF18" s="236">
        <v>78</v>
      </c>
      <c r="CG18" s="236">
        <v>84</v>
      </c>
      <c r="CH18" s="236">
        <v>80</v>
      </c>
      <c r="CI18" s="236">
        <v>52</v>
      </c>
      <c r="CJ18" s="236">
        <v>43</v>
      </c>
      <c r="CK18" s="237">
        <v>64</v>
      </c>
      <c r="CL18" s="237">
        <v>73</v>
      </c>
      <c r="CM18" s="237">
        <v>59</v>
      </c>
      <c r="CN18" s="237">
        <v>76</v>
      </c>
      <c r="CO18" s="237">
        <v>90</v>
      </c>
      <c r="CP18" s="237">
        <v>106</v>
      </c>
      <c r="CQ18" s="237">
        <v>71</v>
      </c>
      <c r="CR18" s="237">
        <v>79</v>
      </c>
      <c r="CS18" s="237">
        <v>73</v>
      </c>
      <c r="CT18" s="237">
        <v>146</v>
      </c>
      <c r="CU18" s="237">
        <v>62</v>
      </c>
      <c r="CV18" s="237">
        <v>64</v>
      </c>
      <c r="CW18" s="237">
        <v>109</v>
      </c>
      <c r="CX18" s="237">
        <v>78</v>
      </c>
      <c r="CY18" s="237">
        <v>72</v>
      </c>
      <c r="CZ18" s="237">
        <v>78</v>
      </c>
      <c r="DA18" s="237">
        <v>115</v>
      </c>
      <c r="DB18" s="237">
        <v>71</v>
      </c>
      <c r="DC18" s="237">
        <v>86</v>
      </c>
      <c r="DD18" s="237">
        <v>69</v>
      </c>
      <c r="DE18" s="237">
        <v>62</v>
      </c>
      <c r="DF18" s="132">
        <v>86</v>
      </c>
      <c r="DG18" s="132">
        <v>58</v>
      </c>
      <c r="DH18" s="132">
        <v>69</v>
      </c>
      <c r="DI18" s="132">
        <v>50</v>
      </c>
      <c r="DJ18" s="62"/>
      <c r="DK18" s="62"/>
      <c r="DL18" s="62"/>
      <c r="DM18" s="62"/>
      <c r="DN18" s="171"/>
      <c r="DO18" s="171"/>
      <c r="DP18" s="171"/>
      <c r="DQ18" s="171"/>
      <c r="DR18" s="171"/>
      <c r="DS18" s="171"/>
      <c r="DT18" s="171"/>
    </row>
    <row r="19" spans="1:124" x14ac:dyDescent="0.35">
      <c r="A19" s="203"/>
      <c r="B19" s="204"/>
      <c r="C19" s="204"/>
      <c r="D19" s="204"/>
      <c r="E19" s="204"/>
      <c r="F19" s="204"/>
      <c r="G19" s="204"/>
      <c r="H19" s="204"/>
      <c r="I19" s="204"/>
      <c r="J19" s="205"/>
      <c r="K19" s="135"/>
      <c r="L19" s="135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38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74"/>
      <c r="DJ19" s="62"/>
      <c r="DK19" s="62"/>
      <c r="DL19" s="62"/>
      <c r="DM19" s="62"/>
      <c r="DN19" s="171"/>
      <c r="DO19" s="171"/>
      <c r="DP19" s="171"/>
      <c r="DQ19" s="171"/>
      <c r="DR19" s="171"/>
      <c r="DS19" s="171"/>
      <c r="DT19" s="171"/>
    </row>
    <row r="20" spans="1:124" x14ac:dyDescent="0.35">
      <c r="A20" s="206"/>
      <c r="B20" s="207"/>
      <c r="C20" s="207"/>
      <c r="D20" s="207"/>
      <c r="E20" s="207"/>
      <c r="F20" s="207"/>
      <c r="G20" s="207"/>
      <c r="H20" s="207"/>
      <c r="I20" s="207"/>
      <c r="J20" s="208"/>
      <c r="K20" s="135"/>
      <c r="L20" s="135"/>
      <c r="M20" s="32"/>
      <c r="N20" s="239" t="s">
        <v>97</v>
      </c>
      <c r="O20" s="239"/>
      <c r="P20" s="239"/>
      <c r="Q20" s="157" t="s">
        <v>96</v>
      </c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 t="s">
        <v>98</v>
      </c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 t="s">
        <v>99</v>
      </c>
      <c r="BI20" s="157"/>
      <c r="BJ20" s="157"/>
      <c r="BK20" s="157"/>
      <c r="BL20" s="157" t="s">
        <v>100</v>
      </c>
      <c r="BM20" s="157"/>
      <c r="BN20" s="157"/>
      <c r="BO20" s="157" t="s">
        <v>101</v>
      </c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 t="s">
        <v>102</v>
      </c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 t="s">
        <v>103</v>
      </c>
      <c r="DG20" s="157"/>
      <c r="DH20" s="157"/>
      <c r="DI20" s="157"/>
      <c r="DJ20" s="62"/>
      <c r="DK20" s="62"/>
      <c r="DL20" s="62"/>
      <c r="DM20" s="62"/>
      <c r="DN20" s="171"/>
      <c r="DO20" s="171"/>
      <c r="DP20" s="171"/>
      <c r="DQ20" s="171"/>
      <c r="DR20" s="171"/>
      <c r="DS20" s="171"/>
      <c r="DT20" s="171"/>
    </row>
    <row r="21" spans="1:124" x14ac:dyDescent="0.35">
      <c r="A21" s="212" t="s">
        <v>29</v>
      </c>
      <c r="B21" s="212"/>
      <c r="C21" s="212" t="s">
        <v>88</v>
      </c>
      <c r="D21" s="212" t="s">
        <v>89</v>
      </c>
      <c r="E21" s="212" t="s">
        <v>90</v>
      </c>
      <c r="F21" s="212" t="s">
        <v>91</v>
      </c>
      <c r="G21" s="212" t="s">
        <v>92</v>
      </c>
      <c r="H21" s="212" t="s">
        <v>93</v>
      </c>
      <c r="I21" s="212" t="s">
        <v>94</v>
      </c>
      <c r="J21" s="212" t="s">
        <v>95</v>
      </c>
      <c r="K21" s="198"/>
      <c r="L21" s="198"/>
      <c r="M21" s="240" t="s">
        <v>29</v>
      </c>
      <c r="N21" s="229">
        <v>44102</v>
      </c>
      <c r="O21" s="229">
        <v>44103</v>
      </c>
      <c r="P21" s="229">
        <v>44104</v>
      </c>
      <c r="Q21" s="229">
        <v>44105</v>
      </c>
      <c r="R21" s="229">
        <v>44106</v>
      </c>
      <c r="S21" s="229">
        <v>44109</v>
      </c>
      <c r="T21" s="229">
        <v>44110</v>
      </c>
      <c r="U21" s="229">
        <v>44111</v>
      </c>
      <c r="V21" s="229">
        <v>44112</v>
      </c>
      <c r="W21" s="229">
        <v>44113</v>
      </c>
      <c r="X21" s="229">
        <v>44116</v>
      </c>
      <c r="Y21" s="229">
        <v>44117</v>
      </c>
      <c r="Z21" s="229">
        <v>44118</v>
      </c>
      <c r="AA21" s="229">
        <v>44119</v>
      </c>
      <c r="AB21" s="229">
        <v>44120</v>
      </c>
      <c r="AC21" s="229">
        <v>44123</v>
      </c>
      <c r="AD21" s="229">
        <v>44124</v>
      </c>
      <c r="AE21" s="229">
        <v>44125</v>
      </c>
      <c r="AF21" s="229">
        <v>44126</v>
      </c>
      <c r="AG21" s="229">
        <v>44127</v>
      </c>
      <c r="AH21" s="229">
        <v>44130</v>
      </c>
      <c r="AI21" s="229">
        <v>44131</v>
      </c>
      <c r="AJ21" s="229">
        <v>44132</v>
      </c>
      <c r="AK21" s="229">
        <v>44133</v>
      </c>
      <c r="AL21" s="229">
        <v>44134</v>
      </c>
      <c r="AM21" s="229">
        <v>44137</v>
      </c>
      <c r="AN21" s="229">
        <v>44138</v>
      </c>
      <c r="AO21" s="229">
        <v>44139</v>
      </c>
      <c r="AP21" s="229">
        <v>44140</v>
      </c>
      <c r="AQ21" s="229">
        <v>44141</v>
      </c>
      <c r="AR21" s="229">
        <v>44144</v>
      </c>
      <c r="AS21" s="229">
        <v>44145</v>
      </c>
      <c r="AT21" s="229">
        <v>44146</v>
      </c>
      <c r="AU21" s="229">
        <v>44147</v>
      </c>
      <c r="AV21" s="229">
        <v>44148</v>
      </c>
      <c r="AW21" s="229">
        <v>44151</v>
      </c>
      <c r="AX21" s="229">
        <v>44152</v>
      </c>
      <c r="AY21" s="229">
        <v>44153</v>
      </c>
      <c r="AZ21" s="229">
        <v>44154</v>
      </c>
      <c r="BA21" s="229">
        <v>44155</v>
      </c>
      <c r="BB21" s="229">
        <v>44158</v>
      </c>
      <c r="BC21" s="229">
        <v>44159</v>
      </c>
      <c r="BD21" s="229">
        <v>44160</v>
      </c>
      <c r="BE21" s="229">
        <v>44161</v>
      </c>
      <c r="BF21" s="229">
        <v>44162</v>
      </c>
      <c r="BG21" s="229">
        <v>44165</v>
      </c>
      <c r="BH21" s="229">
        <v>44166</v>
      </c>
      <c r="BI21" s="229">
        <v>44167</v>
      </c>
      <c r="BJ21" s="229">
        <v>44168</v>
      </c>
      <c r="BK21" s="229">
        <v>44169</v>
      </c>
      <c r="BL21" s="229">
        <v>44102</v>
      </c>
      <c r="BM21" s="229">
        <v>44103</v>
      </c>
      <c r="BN21" s="229">
        <v>44104</v>
      </c>
      <c r="BO21" s="229">
        <v>44105</v>
      </c>
      <c r="BP21" s="229">
        <v>44106</v>
      </c>
      <c r="BQ21" s="229">
        <v>44109</v>
      </c>
      <c r="BR21" s="229">
        <v>44110</v>
      </c>
      <c r="BS21" s="229">
        <v>44111</v>
      </c>
      <c r="BT21" s="229">
        <v>44112</v>
      </c>
      <c r="BU21" s="229">
        <v>44113</v>
      </c>
      <c r="BV21" s="229">
        <v>44116</v>
      </c>
      <c r="BW21" s="229">
        <v>44117</v>
      </c>
      <c r="BX21" s="229">
        <v>44118</v>
      </c>
      <c r="BY21" s="229">
        <v>44119</v>
      </c>
      <c r="BZ21" s="229">
        <v>44120</v>
      </c>
      <c r="CA21" s="229">
        <v>44123</v>
      </c>
      <c r="CB21" s="229">
        <v>44124</v>
      </c>
      <c r="CC21" s="229">
        <v>44125</v>
      </c>
      <c r="CD21" s="229">
        <v>44126</v>
      </c>
      <c r="CE21" s="229">
        <v>44127</v>
      </c>
      <c r="CF21" s="229">
        <v>44130</v>
      </c>
      <c r="CG21" s="229">
        <v>44131</v>
      </c>
      <c r="CH21" s="229">
        <v>44132</v>
      </c>
      <c r="CI21" s="229">
        <v>44133</v>
      </c>
      <c r="CJ21" s="229">
        <v>44134</v>
      </c>
      <c r="CK21" s="229">
        <v>44137</v>
      </c>
      <c r="CL21" s="229">
        <v>44138</v>
      </c>
      <c r="CM21" s="229">
        <v>44139</v>
      </c>
      <c r="CN21" s="229">
        <v>44140</v>
      </c>
      <c r="CO21" s="229">
        <v>44141</v>
      </c>
      <c r="CP21" s="229">
        <v>44144</v>
      </c>
      <c r="CQ21" s="229">
        <v>44145</v>
      </c>
      <c r="CR21" s="229">
        <v>44146</v>
      </c>
      <c r="CS21" s="229">
        <v>44147</v>
      </c>
      <c r="CT21" s="229">
        <v>44148</v>
      </c>
      <c r="CU21" s="229">
        <v>44151</v>
      </c>
      <c r="CV21" s="229">
        <v>44152</v>
      </c>
      <c r="CW21" s="229">
        <v>44153</v>
      </c>
      <c r="CX21" s="229">
        <v>44154</v>
      </c>
      <c r="CY21" s="229">
        <v>44155</v>
      </c>
      <c r="CZ21" s="229">
        <v>44158</v>
      </c>
      <c r="DA21" s="229">
        <v>44159</v>
      </c>
      <c r="DB21" s="229">
        <v>44160</v>
      </c>
      <c r="DC21" s="229">
        <v>44161</v>
      </c>
      <c r="DD21" s="229">
        <v>44162</v>
      </c>
      <c r="DE21" s="229">
        <v>44165</v>
      </c>
      <c r="DF21" s="229">
        <v>44166</v>
      </c>
      <c r="DG21" s="229">
        <v>44167</v>
      </c>
      <c r="DH21" s="229">
        <v>44168</v>
      </c>
      <c r="DI21" s="229">
        <v>44169</v>
      </c>
      <c r="DJ21" s="62"/>
      <c r="DK21" s="62"/>
      <c r="DL21" s="62"/>
      <c r="DM21" s="62"/>
      <c r="DN21" s="171"/>
      <c r="DO21" s="171"/>
      <c r="DP21" s="171"/>
      <c r="DQ21" s="171"/>
      <c r="DR21" s="171"/>
      <c r="DS21" s="171"/>
      <c r="DT21" s="171"/>
    </row>
    <row r="22" spans="1:124" x14ac:dyDescent="0.35">
      <c r="A22" s="30" t="s">
        <v>66</v>
      </c>
      <c r="B22" s="30"/>
      <c r="C22" s="30">
        <f>SUM(C3:C9)</f>
        <v>1094</v>
      </c>
      <c r="D22" s="30">
        <f t="shared" ref="D22:I22" si="16">SUM(D3:D9)</f>
        <v>7332</v>
      </c>
      <c r="E22" s="30">
        <f t="shared" si="16"/>
        <v>9535</v>
      </c>
      <c r="F22" s="30">
        <f t="shared" si="16"/>
        <v>1730</v>
      </c>
      <c r="G22" s="30">
        <f t="shared" si="16"/>
        <v>864</v>
      </c>
      <c r="H22" s="30">
        <f t="shared" si="16"/>
        <v>5571</v>
      </c>
      <c r="I22" s="30">
        <f t="shared" si="16"/>
        <v>7593</v>
      </c>
      <c r="J22" s="30">
        <f>SUM(J3:J9)</f>
        <v>1367</v>
      </c>
      <c r="K22" s="135"/>
      <c r="L22" s="135"/>
      <c r="M22" s="32" t="s">
        <v>66</v>
      </c>
      <c r="N22" s="32">
        <f t="shared" ref="N22:P22" si="17">SUM(N3:N9)</f>
        <v>359</v>
      </c>
      <c r="O22" s="32">
        <f t="shared" si="17"/>
        <v>365</v>
      </c>
      <c r="P22" s="32">
        <f t="shared" si="17"/>
        <v>370</v>
      </c>
      <c r="Q22" s="32">
        <f t="shared" ref="Q22:AI22" si="18">SUM(Q3:Q9)</f>
        <v>324</v>
      </c>
      <c r="R22" s="32">
        <f t="shared" si="18"/>
        <v>285</v>
      </c>
      <c r="S22" s="32">
        <f t="shared" si="18"/>
        <v>317</v>
      </c>
      <c r="T22" s="32">
        <f t="shared" si="18"/>
        <v>383</v>
      </c>
      <c r="U22" s="32">
        <f t="shared" si="18"/>
        <v>431</v>
      </c>
      <c r="V22" s="32">
        <f t="shared" si="18"/>
        <v>371</v>
      </c>
      <c r="W22" s="32">
        <f t="shared" si="18"/>
        <v>241</v>
      </c>
      <c r="X22" s="32">
        <f t="shared" si="18"/>
        <v>407</v>
      </c>
      <c r="Y22" s="32">
        <f t="shared" si="18"/>
        <v>318</v>
      </c>
      <c r="Z22" s="32">
        <f t="shared" si="18"/>
        <v>408</v>
      </c>
      <c r="AA22" s="32">
        <f t="shared" si="18"/>
        <v>264</v>
      </c>
      <c r="AB22" s="32">
        <f t="shared" si="18"/>
        <v>291</v>
      </c>
      <c r="AC22" s="32">
        <f t="shared" si="18"/>
        <v>376</v>
      </c>
      <c r="AD22" s="32">
        <f t="shared" si="18"/>
        <v>357</v>
      </c>
      <c r="AE22" s="32">
        <f t="shared" si="18"/>
        <v>325</v>
      </c>
      <c r="AF22" s="32">
        <f t="shared" si="18"/>
        <v>346</v>
      </c>
      <c r="AG22" s="32">
        <f>SUM(AG3:AG9)</f>
        <v>277</v>
      </c>
      <c r="AH22" s="32">
        <f t="shared" si="18"/>
        <v>395</v>
      </c>
      <c r="AI22" s="32">
        <f t="shared" si="18"/>
        <v>328</v>
      </c>
      <c r="AJ22" s="32">
        <f t="shared" ref="AJ22:AK22" si="19">SUM(AJ3:AJ9)</f>
        <v>376</v>
      </c>
      <c r="AK22" s="32">
        <f t="shared" si="19"/>
        <v>265</v>
      </c>
      <c r="AL22" s="32">
        <f t="shared" ref="AL22:BG22" si="20">SUM(AL3:AL9)</f>
        <v>247</v>
      </c>
      <c r="AM22" s="32">
        <f t="shared" si="20"/>
        <v>390</v>
      </c>
      <c r="AN22" s="32">
        <f t="shared" si="20"/>
        <v>359</v>
      </c>
      <c r="AO22" s="32">
        <f t="shared" si="20"/>
        <v>281</v>
      </c>
      <c r="AP22" s="32">
        <f t="shared" si="20"/>
        <v>409</v>
      </c>
      <c r="AQ22" s="32">
        <f t="shared" si="20"/>
        <v>303</v>
      </c>
      <c r="AR22" s="32">
        <f t="shared" si="20"/>
        <v>576</v>
      </c>
      <c r="AS22" s="32">
        <f t="shared" si="20"/>
        <v>416</v>
      </c>
      <c r="AT22" s="32">
        <f t="shared" si="20"/>
        <v>470</v>
      </c>
      <c r="AU22" s="32">
        <f t="shared" si="20"/>
        <v>449</v>
      </c>
      <c r="AV22" s="32">
        <f t="shared" si="20"/>
        <v>402</v>
      </c>
      <c r="AW22" s="32">
        <f t="shared" si="20"/>
        <v>479</v>
      </c>
      <c r="AX22" s="32">
        <f t="shared" si="20"/>
        <v>498</v>
      </c>
      <c r="AY22" s="32">
        <f t="shared" si="20"/>
        <v>526</v>
      </c>
      <c r="AZ22" s="32">
        <f t="shared" si="20"/>
        <v>520</v>
      </c>
      <c r="BA22" s="32">
        <f t="shared" si="20"/>
        <v>406</v>
      </c>
      <c r="BB22" s="32">
        <f t="shared" si="20"/>
        <v>492</v>
      </c>
      <c r="BC22" s="32">
        <f t="shared" si="20"/>
        <v>555</v>
      </c>
      <c r="BD22" s="32">
        <f t="shared" si="20"/>
        <v>501</v>
      </c>
      <c r="BE22" s="32">
        <f t="shared" si="20"/>
        <v>536</v>
      </c>
      <c r="BF22" s="32">
        <f t="shared" si="20"/>
        <v>435</v>
      </c>
      <c r="BG22" s="32">
        <f t="shared" si="20"/>
        <v>532</v>
      </c>
      <c r="BH22" s="32">
        <f t="shared" ref="BH22:BK22" si="21">SUM(BH3:BH9)</f>
        <v>491</v>
      </c>
      <c r="BI22" s="32">
        <f t="shared" si="21"/>
        <v>400</v>
      </c>
      <c r="BJ22" s="32">
        <f t="shared" si="21"/>
        <v>444</v>
      </c>
      <c r="BK22" s="32">
        <f t="shared" si="21"/>
        <v>395</v>
      </c>
      <c r="BL22" s="32">
        <f t="shared" ref="BL22:BN22" si="22">SUM(BL4:BL9)</f>
        <v>192</v>
      </c>
      <c r="BM22" s="32">
        <f t="shared" si="22"/>
        <v>188</v>
      </c>
      <c r="BN22" s="32">
        <f t="shared" si="22"/>
        <v>214</v>
      </c>
      <c r="BO22" s="32">
        <f t="shared" ref="BO22:CJ22" si="23">SUM(BO3:BO9)</f>
        <v>228</v>
      </c>
      <c r="BP22" s="32">
        <f t="shared" si="23"/>
        <v>169</v>
      </c>
      <c r="BQ22" s="32">
        <f t="shared" si="23"/>
        <v>254</v>
      </c>
      <c r="BR22" s="32">
        <f t="shared" si="23"/>
        <v>286</v>
      </c>
      <c r="BS22" s="32">
        <f t="shared" si="23"/>
        <v>304</v>
      </c>
      <c r="BT22" s="32">
        <f t="shared" si="23"/>
        <v>264</v>
      </c>
      <c r="BU22" s="32">
        <f t="shared" si="23"/>
        <v>181</v>
      </c>
      <c r="BV22" s="32">
        <f t="shared" si="23"/>
        <v>294</v>
      </c>
      <c r="BW22" s="32">
        <f t="shared" si="23"/>
        <v>247</v>
      </c>
      <c r="BX22" s="32">
        <f t="shared" si="23"/>
        <v>328</v>
      </c>
      <c r="BY22" s="32">
        <f t="shared" si="23"/>
        <v>179</v>
      </c>
      <c r="BZ22" s="32">
        <f t="shared" si="23"/>
        <v>209</v>
      </c>
      <c r="CA22" s="32">
        <f t="shared" si="23"/>
        <v>304</v>
      </c>
      <c r="CB22" s="32">
        <f t="shared" si="23"/>
        <v>260</v>
      </c>
      <c r="CC22" s="32">
        <f t="shared" si="23"/>
        <v>285</v>
      </c>
      <c r="CD22" s="32">
        <f t="shared" si="23"/>
        <v>272</v>
      </c>
      <c r="CE22" s="32">
        <f t="shared" si="23"/>
        <v>196</v>
      </c>
      <c r="CF22" s="32">
        <f t="shared" si="23"/>
        <v>327</v>
      </c>
      <c r="CG22" s="32">
        <f t="shared" si="23"/>
        <v>243</v>
      </c>
      <c r="CH22" s="32">
        <f t="shared" ref="CH22:CI22" si="24">SUM(CH3:CH9)</f>
        <v>329</v>
      </c>
      <c r="CI22" s="32">
        <f t="shared" si="24"/>
        <v>225</v>
      </c>
      <c r="CJ22" s="32">
        <f t="shared" si="23"/>
        <v>187</v>
      </c>
      <c r="CK22" s="32">
        <f t="shared" ref="CK22:DB22" si="25">SUM(CK4:CK9)</f>
        <v>211</v>
      </c>
      <c r="CL22" s="32">
        <f t="shared" si="25"/>
        <v>196</v>
      </c>
      <c r="CM22" s="32">
        <f t="shared" si="25"/>
        <v>170</v>
      </c>
      <c r="CN22" s="32">
        <f t="shared" si="25"/>
        <v>240</v>
      </c>
      <c r="CO22" s="32">
        <f t="shared" si="25"/>
        <v>187</v>
      </c>
      <c r="CP22" s="32">
        <f t="shared" si="25"/>
        <v>322</v>
      </c>
      <c r="CQ22" s="32">
        <f t="shared" si="25"/>
        <v>253</v>
      </c>
      <c r="CR22" s="32">
        <f t="shared" si="25"/>
        <v>271</v>
      </c>
      <c r="CS22" s="32">
        <f t="shared" si="25"/>
        <v>278</v>
      </c>
      <c r="CT22" s="32">
        <f t="shared" si="25"/>
        <v>231</v>
      </c>
      <c r="CU22" s="32">
        <f t="shared" si="25"/>
        <v>277</v>
      </c>
      <c r="CV22" s="32">
        <f t="shared" si="25"/>
        <v>301</v>
      </c>
      <c r="CW22" s="32">
        <f t="shared" si="25"/>
        <v>294</v>
      </c>
      <c r="CX22" s="32">
        <f t="shared" si="25"/>
        <v>292</v>
      </c>
      <c r="CY22" s="32">
        <f t="shared" si="25"/>
        <v>218</v>
      </c>
      <c r="CZ22" s="32">
        <f t="shared" si="25"/>
        <v>329</v>
      </c>
      <c r="DA22" s="32">
        <f t="shared" si="25"/>
        <v>324</v>
      </c>
      <c r="DB22" s="32">
        <f t="shared" si="25"/>
        <v>312</v>
      </c>
      <c r="DC22" s="32">
        <f>SUM(DC4:DC9)</f>
        <v>335</v>
      </c>
      <c r="DD22" s="32">
        <f>SUM(DD4:DD9)</f>
        <v>249</v>
      </c>
      <c r="DE22" s="32">
        <f>SUM(DE4:DE9)</f>
        <v>341</v>
      </c>
      <c r="DF22" s="32">
        <f t="shared" ref="DF22:DI22" si="26">SUM(DF4:DF9)</f>
        <v>284</v>
      </c>
      <c r="DG22" s="32">
        <f t="shared" si="26"/>
        <v>251</v>
      </c>
      <c r="DH22" s="32">
        <f t="shared" si="26"/>
        <v>264</v>
      </c>
      <c r="DI22" s="32">
        <f t="shared" si="26"/>
        <v>217</v>
      </c>
      <c r="DJ22" s="62"/>
      <c r="DK22" s="62"/>
      <c r="DL22" s="62"/>
      <c r="DM22" s="62"/>
      <c r="DN22" s="171"/>
      <c r="DO22" s="171"/>
      <c r="DP22" s="171"/>
      <c r="DQ22" s="171"/>
      <c r="DR22" s="171"/>
      <c r="DS22" s="171"/>
      <c r="DT22" s="171"/>
    </row>
    <row r="23" spans="1:124" x14ac:dyDescent="0.35">
      <c r="A23" s="30" t="s">
        <v>67</v>
      </c>
      <c r="B23" s="30"/>
      <c r="C23" s="30">
        <f>SUM(C10:C13)</f>
        <v>1286</v>
      </c>
      <c r="D23" s="30">
        <f t="shared" ref="D23:J23" si="27">SUM(D10:D13)</f>
        <v>5820</v>
      </c>
      <c r="E23" s="30">
        <f t="shared" si="27"/>
        <v>4039</v>
      </c>
      <c r="F23" s="30">
        <f t="shared" si="27"/>
        <v>677</v>
      </c>
      <c r="G23" s="30">
        <f t="shared" si="27"/>
        <v>1351</v>
      </c>
      <c r="H23" s="30">
        <f t="shared" si="27"/>
        <v>6603</v>
      </c>
      <c r="I23" s="30">
        <f t="shared" si="27"/>
        <v>5220</v>
      </c>
      <c r="J23" s="30">
        <f t="shared" si="27"/>
        <v>864</v>
      </c>
      <c r="K23" s="135"/>
      <c r="L23" s="135"/>
      <c r="M23" s="32" t="s">
        <v>67</v>
      </c>
      <c r="N23" s="32">
        <f t="shared" ref="N23:P23" si="28">SUM(N10:N13)</f>
        <v>408</v>
      </c>
      <c r="O23" s="32">
        <f t="shared" si="28"/>
        <v>399</v>
      </c>
      <c r="P23" s="32">
        <f t="shared" si="28"/>
        <v>479</v>
      </c>
      <c r="Q23" s="32">
        <f t="shared" ref="Q23:AI23" si="29">SUM(Q10:Q13)</f>
        <v>398</v>
      </c>
      <c r="R23" s="32">
        <f t="shared" si="29"/>
        <v>285</v>
      </c>
      <c r="S23" s="32">
        <f t="shared" si="29"/>
        <v>367</v>
      </c>
      <c r="T23" s="32">
        <f t="shared" si="29"/>
        <v>360</v>
      </c>
      <c r="U23" s="32">
        <f t="shared" si="29"/>
        <v>356</v>
      </c>
      <c r="V23" s="32">
        <f t="shared" si="29"/>
        <v>319</v>
      </c>
      <c r="W23" s="32">
        <f t="shared" si="29"/>
        <v>230</v>
      </c>
      <c r="X23" s="32">
        <f t="shared" si="29"/>
        <v>316</v>
      </c>
      <c r="Y23" s="32">
        <f t="shared" si="29"/>
        <v>277</v>
      </c>
      <c r="Z23" s="32">
        <f t="shared" si="29"/>
        <v>344</v>
      </c>
      <c r="AA23" s="32">
        <f t="shared" si="29"/>
        <v>249</v>
      </c>
      <c r="AB23" s="32">
        <f t="shared" si="29"/>
        <v>187</v>
      </c>
      <c r="AC23" s="32">
        <f t="shared" si="29"/>
        <v>270</v>
      </c>
      <c r="AD23" s="32">
        <f t="shared" si="29"/>
        <v>224</v>
      </c>
      <c r="AE23" s="32">
        <f t="shared" si="29"/>
        <v>238</v>
      </c>
      <c r="AF23" s="32">
        <f t="shared" si="29"/>
        <v>199</v>
      </c>
      <c r="AG23" s="32">
        <f>SUM(AG10:AG13)</f>
        <v>202</v>
      </c>
      <c r="AH23" s="32">
        <f t="shared" si="29"/>
        <v>181</v>
      </c>
      <c r="AI23" s="32">
        <f t="shared" si="29"/>
        <v>205</v>
      </c>
      <c r="AJ23" s="32">
        <f t="shared" ref="AJ23:AK23" si="30">SUM(AJ10:AJ13)</f>
        <v>263</v>
      </c>
      <c r="AK23" s="32">
        <f t="shared" si="30"/>
        <v>165</v>
      </c>
      <c r="AL23" s="32">
        <f t="shared" ref="AL23:BG23" si="31">SUM(AL10:AL13)</f>
        <v>185</v>
      </c>
      <c r="AM23" s="32">
        <f t="shared" si="31"/>
        <v>187</v>
      </c>
      <c r="AN23" s="32">
        <f t="shared" si="31"/>
        <v>238</v>
      </c>
      <c r="AO23" s="32">
        <f t="shared" si="31"/>
        <v>166</v>
      </c>
      <c r="AP23" s="32">
        <f t="shared" si="31"/>
        <v>161</v>
      </c>
      <c r="AQ23" s="32">
        <f t="shared" si="31"/>
        <v>180</v>
      </c>
      <c r="AR23" s="32">
        <f t="shared" si="31"/>
        <v>283</v>
      </c>
      <c r="AS23" s="32">
        <f t="shared" si="31"/>
        <v>166</v>
      </c>
      <c r="AT23" s="32">
        <f t="shared" si="31"/>
        <v>222</v>
      </c>
      <c r="AU23" s="32">
        <f t="shared" si="31"/>
        <v>218</v>
      </c>
      <c r="AV23" s="32">
        <f t="shared" si="31"/>
        <v>168</v>
      </c>
      <c r="AW23" s="32">
        <f t="shared" si="31"/>
        <v>210</v>
      </c>
      <c r="AX23" s="32">
        <f t="shared" si="31"/>
        <v>202</v>
      </c>
      <c r="AY23" s="32">
        <f t="shared" si="31"/>
        <v>174</v>
      </c>
      <c r="AZ23" s="32">
        <f t="shared" si="31"/>
        <v>204</v>
      </c>
      <c r="BA23" s="32">
        <f t="shared" si="31"/>
        <v>173</v>
      </c>
      <c r="BB23" s="32">
        <f t="shared" si="31"/>
        <v>241</v>
      </c>
      <c r="BC23" s="32">
        <f t="shared" si="31"/>
        <v>177</v>
      </c>
      <c r="BD23" s="32">
        <f t="shared" si="31"/>
        <v>165</v>
      </c>
      <c r="BE23" s="32">
        <f t="shared" si="31"/>
        <v>185</v>
      </c>
      <c r="BF23" s="32">
        <f t="shared" si="31"/>
        <v>148</v>
      </c>
      <c r="BG23" s="32">
        <f t="shared" si="31"/>
        <v>171</v>
      </c>
      <c r="BH23" s="32">
        <f t="shared" ref="BH23:BK23" si="32">SUM(BH10:BH13)</f>
        <v>163</v>
      </c>
      <c r="BI23" s="32">
        <f t="shared" si="32"/>
        <v>177</v>
      </c>
      <c r="BJ23" s="32">
        <f t="shared" si="32"/>
        <v>191</v>
      </c>
      <c r="BK23" s="32">
        <f t="shared" si="32"/>
        <v>146</v>
      </c>
      <c r="BL23" s="32">
        <f t="shared" ref="BL23:CG23" si="33">SUM(BL10:BL13)</f>
        <v>437</v>
      </c>
      <c r="BM23" s="32">
        <f t="shared" si="33"/>
        <v>428</v>
      </c>
      <c r="BN23" s="32">
        <f t="shared" si="33"/>
        <v>486</v>
      </c>
      <c r="BO23" s="32">
        <f t="shared" si="33"/>
        <v>435</v>
      </c>
      <c r="BP23" s="32">
        <f t="shared" si="33"/>
        <v>224</v>
      </c>
      <c r="BQ23" s="32">
        <f t="shared" si="33"/>
        <v>407</v>
      </c>
      <c r="BR23" s="32">
        <f t="shared" si="33"/>
        <v>368</v>
      </c>
      <c r="BS23" s="32">
        <f t="shared" si="33"/>
        <v>363</v>
      </c>
      <c r="BT23" s="32">
        <f t="shared" si="33"/>
        <v>361</v>
      </c>
      <c r="BU23" s="32">
        <f t="shared" si="33"/>
        <v>243</v>
      </c>
      <c r="BV23" s="32">
        <f t="shared" si="33"/>
        <v>371</v>
      </c>
      <c r="BW23" s="32">
        <f t="shared" si="33"/>
        <v>361</v>
      </c>
      <c r="BX23" s="32">
        <f t="shared" si="33"/>
        <v>368</v>
      </c>
      <c r="BY23" s="32">
        <f t="shared" si="33"/>
        <v>321</v>
      </c>
      <c r="BZ23" s="32">
        <f t="shared" si="33"/>
        <v>178</v>
      </c>
      <c r="CA23" s="32">
        <f t="shared" si="33"/>
        <v>305</v>
      </c>
      <c r="CB23" s="32">
        <f t="shared" si="33"/>
        <v>316</v>
      </c>
      <c r="CC23" s="32">
        <f t="shared" si="33"/>
        <v>285</v>
      </c>
      <c r="CD23" s="32">
        <f t="shared" si="33"/>
        <v>254</v>
      </c>
      <c r="CE23" s="32">
        <f t="shared" si="33"/>
        <v>198</v>
      </c>
      <c r="CF23" s="32">
        <f t="shared" si="33"/>
        <v>247</v>
      </c>
      <c r="CG23" s="32">
        <f t="shared" si="33"/>
        <v>302</v>
      </c>
      <c r="CH23" s="32">
        <f t="shared" ref="CH23:CI23" si="34">SUM(CH10:CH13)</f>
        <v>248</v>
      </c>
      <c r="CI23" s="32">
        <f t="shared" si="34"/>
        <v>232</v>
      </c>
      <c r="CJ23" s="32">
        <f>SUM(CJ10:CJ13)</f>
        <v>216</v>
      </c>
      <c r="CK23" s="32">
        <f t="shared" ref="CK23:DE23" si="35">SUM(CK10:CK13)</f>
        <v>260</v>
      </c>
      <c r="CL23" s="32">
        <f t="shared" si="35"/>
        <v>272</v>
      </c>
      <c r="CM23" s="32">
        <f t="shared" si="35"/>
        <v>225</v>
      </c>
      <c r="CN23" s="32">
        <f t="shared" si="35"/>
        <v>243</v>
      </c>
      <c r="CO23" s="32">
        <f t="shared" si="35"/>
        <v>191</v>
      </c>
      <c r="CP23" s="32">
        <f t="shared" si="35"/>
        <v>323</v>
      </c>
      <c r="CQ23" s="32">
        <f t="shared" si="35"/>
        <v>279</v>
      </c>
      <c r="CR23" s="32">
        <f t="shared" si="35"/>
        <v>275</v>
      </c>
      <c r="CS23" s="32">
        <f t="shared" si="35"/>
        <v>290</v>
      </c>
      <c r="CT23" s="32">
        <f t="shared" si="35"/>
        <v>209</v>
      </c>
      <c r="CU23" s="32">
        <f t="shared" si="35"/>
        <v>298</v>
      </c>
      <c r="CV23" s="32">
        <f t="shared" si="35"/>
        <v>261</v>
      </c>
      <c r="CW23" s="32">
        <f t="shared" si="35"/>
        <v>225</v>
      </c>
      <c r="CX23" s="32">
        <f t="shared" si="35"/>
        <v>253</v>
      </c>
      <c r="CY23" s="32">
        <f t="shared" si="35"/>
        <v>211</v>
      </c>
      <c r="CZ23" s="32">
        <f t="shared" si="35"/>
        <v>251</v>
      </c>
      <c r="DA23" s="32">
        <f t="shared" si="35"/>
        <v>271</v>
      </c>
      <c r="DB23" s="32">
        <f t="shared" si="35"/>
        <v>220</v>
      </c>
      <c r="DC23" s="32">
        <f t="shared" si="35"/>
        <v>251</v>
      </c>
      <c r="DD23" s="32">
        <f t="shared" si="35"/>
        <v>163</v>
      </c>
      <c r="DE23" s="32">
        <f t="shared" si="35"/>
        <v>249</v>
      </c>
      <c r="DF23" s="32">
        <f t="shared" ref="DF23:DI23" si="36">SUM(DF10:DF13)</f>
        <v>247</v>
      </c>
      <c r="DG23" s="32">
        <f t="shared" si="36"/>
        <v>229</v>
      </c>
      <c r="DH23" s="32">
        <f t="shared" si="36"/>
        <v>201</v>
      </c>
      <c r="DI23" s="32">
        <f t="shared" si="36"/>
        <v>187</v>
      </c>
      <c r="DJ23" s="62"/>
      <c r="DK23" s="62"/>
      <c r="DL23" s="62"/>
      <c r="DM23" s="62"/>
      <c r="DN23" s="171"/>
      <c r="DO23" s="171"/>
      <c r="DP23" s="171"/>
      <c r="DQ23" s="171"/>
      <c r="DR23" s="171"/>
      <c r="DS23" s="171"/>
      <c r="DT23" s="171"/>
    </row>
    <row r="24" spans="1:124" x14ac:dyDescent="0.35">
      <c r="A24" s="30" t="s">
        <v>68</v>
      </c>
      <c r="B24" s="30"/>
      <c r="C24" s="30">
        <f>SUM(C14:C16)</f>
        <v>2036</v>
      </c>
      <c r="D24" s="30">
        <f t="shared" ref="D24:J24" si="37">SUM(D14:D16)</f>
        <v>12358</v>
      </c>
      <c r="E24" s="30">
        <f t="shared" si="37"/>
        <v>10710</v>
      </c>
      <c r="F24" s="30">
        <f t="shared" si="37"/>
        <v>1943</v>
      </c>
      <c r="G24" s="30">
        <f t="shared" si="37"/>
        <v>1893</v>
      </c>
      <c r="H24" s="30">
        <f t="shared" si="37"/>
        <v>11409</v>
      </c>
      <c r="I24" s="30">
        <f t="shared" si="37"/>
        <v>9853</v>
      </c>
      <c r="J24" s="30">
        <f t="shared" si="37"/>
        <v>1882</v>
      </c>
      <c r="K24" s="135"/>
      <c r="L24" s="135"/>
      <c r="M24" s="32" t="s">
        <v>68</v>
      </c>
      <c r="N24" s="32">
        <f t="shared" ref="N24:P24" si="38">SUM(N14:N16)</f>
        <v>691</v>
      </c>
      <c r="O24" s="32">
        <f t="shared" si="38"/>
        <v>705</v>
      </c>
      <c r="P24" s="32">
        <f t="shared" si="38"/>
        <v>640</v>
      </c>
      <c r="Q24" s="32">
        <f t="shared" ref="Q24:AI24" si="39">SUM(Q14:Q16)</f>
        <v>658</v>
      </c>
      <c r="R24" s="32">
        <f t="shared" si="39"/>
        <v>579</v>
      </c>
      <c r="S24" s="32">
        <f t="shared" si="39"/>
        <v>557</v>
      </c>
      <c r="T24" s="32">
        <f t="shared" si="39"/>
        <v>740</v>
      </c>
      <c r="U24" s="32">
        <f t="shared" si="39"/>
        <v>602</v>
      </c>
      <c r="V24" s="32">
        <f t="shared" si="39"/>
        <v>661</v>
      </c>
      <c r="W24" s="32">
        <f t="shared" si="39"/>
        <v>436</v>
      </c>
      <c r="X24" s="32">
        <f t="shared" si="39"/>
        <v>572</v>
      </c>
      <c r="Y24" s="32">
        <f t="shared" si="39"/>
        <v>733</v>
      </c>
      <c r="Z24" s="32">
        <f t="shared" si="39"/>
        <v>715</v>
      </c>
      <c r="AA24" s="32">
        <f t="shared" si="39"/>
        <v>649</v>
      </c>
      <c r="AB24" s="32">
        <f t="shared" si="39"/>
        <v>515</v>
      </c>
      <c r="AC24" s="32">
        <f t="shared" si="39"/>
        <v>557</v>
      </c>
      <c r="AD24" s="32">
        <f t="shared" si="39"/>
        <v>613</v>
      </c>
      <c r="AE24" s="32">
        <f t="shared" si="39"/>
        <v>512</v>
      </c>
      <c r="AF24" s="32">
        <f t="shared" si="39"/>
        <v>475</v>
      </c>
      <c r="AG24" s="32">
        <f t="shared" si="39"/>
        <v>465</v>
      </c>
      <c r="AH24" s="32">
        <f t="shared" si="39"/>
        <v>515</v>
      </c>
      <c r="AI24" s="32">
        <f t="shared" si="39"/>
        <v>479</v>
      </c>
      <c r="AJ24" s="32">
        <f t="shared" ref="AJ24:AK24" si="40">SUM(AJ14:AJ16)</f>
        <v>495</v>
      </c>
      <c r="AK24" s="32">
        <f t="shared" si="40"/>
        <v>463</v>
      </c>
      <c r="AL24" s="32">
        <f t="shared" ref="AL24:BG24" si="41">SUM(AL14:AL16)</f>
        <v>367</v>
      </c>
      <c r="AM24" s="32">
        <f t="shared" si="41"/>
        <v>590</v>
      </c>
      <c r="AN24" s="32">
        <f t="shared" si="41"/>
        <v>537</v>
      </c>
      <c r="AO24" s="32">
        <f t="shared" si="41"/>
        <v>444</v>
      </c>
      <c r="AP24" s="32">
        <f t="shared" si="41"/>
        <v>509</v>
      </c>
      <c r="AQ24" s="32">
        <f t="shared" si="41"/>
        <v>424</v>
      </c>
      <c r="AR24" s="32">
        <f t="shared" si="41"/>
        <v>621</v>
      </c>
      <c r="AS24" s="32">
        <f t="shared" si="41"/>
        <v>535</v>
      </c>
      <c r="AT24" s="32">
        <f t="shared" si="41"/>
        <v>498</v>
      </c>
      <c r="AU24" s="32">
        <f t="shared" si="41"/>
        <v>499</v>
      </c>
      <c r="AV24" s="32">
        <f t="shared" si="41"/>
        <v>400</v>
      </c>
      <c r="AW24" s="32">
        <f t="shared" si="41"/>
        <v>630</v>
      </c>
      <c r="AX24" s="32">
        <f t="shared" si="41"/>
        <v>566</v>
      </c>
      <c r="AY24" s="32">
        <f t="shared" si="41"/>
        <v>522</v>
      </c>
      <c r="AZ24" s="32">
        <f t="shared" si="41"/>
        <v>535</v>
      </c>
      <c r="BA24" s="32">
        <f t="shared" si="41"/>
        <v>379</v>
      </c>
      <c r="BB24" s="32">
        <f t="shared" si="41"/>
        <v>568</v>
      </c>
      <c r="BC24" s="32">
        <f t="shared" si="41"/>
        <v>515</v>
      </c>
      <c r="BD24" s="32">
        <f t="shared" si="41"/>
        <v>435</v>
      </c>
      <c r="BE24" s="32">
        <f t="shared" si="41"/>
        <v>526</v>
      </c>
      <c r="BF24" s="32">
        <f t="shared" si="41"/>
        <v>443</v>
      </c>
      <c r="BG24" s="32">
        <f t="shared" si="41"/>
        <v>534</v>
      </c>
      <c r="BH24" s="32">
        <f t="shared" ref="BH24:BK24" si="42">SUM(BH14:BH16)</f>
        <v>540</v>
      </c>
      <c r="BI24" s="32">
        <f t="shared" si="42"/>
        <v>411</v>
      </c>
      <c r="BJ24" s="32">
        <f t="shared" si="42"/>
        <v>568</v>
      </c>
      <c r="BK24" s="32">
        <f t="shared" si="42"/>
        <v>424</v>
      </c>
      <c r="BL24" s="32">
        <f t="shared" ref="BL24:CG24" si="43">SUM(BL14:BL16)</f>
        <v>611</v>
      </c>
      <c r="BM24" s="32">
        <f t="shared" si="43"/>
        <v>676</v>
      </c>
      <c r="BN24" s="32">
        <f t="shared" si="43"/>
        <v>606</v>
      </c>
      <c r="BO24" s="32">
        <f t="shared" si="43"/>
        <v>547</v>
      </c>
      <c r="BP24" s="32">
        <f t="shared" si="43"/>
        <v>506</v>
      </c>
      <c r="BQ24" s="32">
        <f t="shared" si="43"/>
        <v>491</v>
      </c>
      <c r="BR24" s="32">
        <f t="shared" si="43"/>
        <v>716</v>
      </c>
      <c r="BS24" s="32">
        <f t="shared" si="43"/>
        <v>605</v>
      </c>
      <c r="BT24" s="32">
        <f t="shared" si="43"/>
        <v>611</v>
      </c>
      <c r="BU24" s="32">
        <f t="shared" si="43"/>
        <v>436</v>
      </c>
      <c r="BV24" s="32">
        <f t="shared" si="43"/>
        <v>548</v>
      </c>
      <c r="BW24" s="32">
        <f t="shared" si="43"/>
        <v>613</v>
      </c>
      <c r="BX24" s="32">
        <f t="shared" si="43"/>
        <v>670</v>
      </c>
      <c r="BY24" s="32">
        <f t="shared" si="43"/>
        <v>561</v>
      </c>
      <c r="BZ24" s="32">
        <f t="shared" si="43"/>
        <v>548</v>
      </c>
      <c r="CA24" s="32">
        <f t="shared" si="43"/>
        <v>501</v>
      </c>
      <c r="CB24" s="32">
        <f t="shared" si="43"/>
        <v>562</v>
      </c>
      <c r="CC24" s="32">
        <f t="shared" si="43"/>
        <v>459</v>
      </c>
      <c r="CD24" s="32">
        <f t="shared" si="43"/>
        <v>435</v>
      </c>
      <c r="CE24" s="32">
        <f t="shared" si="43"/>
        <v>466</v>
      </c>
      <c r="CF24" s="32">
        <f t="shared" si="43"/>
        <v>447</v>
      </c>
      <c r="CG24" s="32">
        <f t="shared" si="43"/>
        <v>396</v>
      </c>
      <c r="CH24" s="32">
        <f t="shared" ref="CH24:CI24" si="44">SUM(CH14:CH16)</f>
        <v>492</v>
      </c>
      <c r="CI24" s="32">
        <f t="shared" si="44"/>
        <v>424</v>
      </c>
      <c r="CJ24" s="32">
        <f>SUM(CJ14:CJ16)</f>
        <v>375</v>
      </c>
      <c r="CK24" s="32">
        <f t="shared" ref="CK24:DE24" si="45">SUM(CK14:CK16)</f>
        <v>549</v>
      </c>
      <c r="CL24" s="32">
        <f t="shared" si="45"/>
        <v>488</v>
      </c>
      <c r="CM24" s="32">
        <f t="shared" si="45"/>
        <v>364</v>
      </c>
      <c r="CN24" s="32">
        <f t="shared" si="45"/>
        <v>445</v>
      </c>
      <c r="CO24" s="32">
        <f t="shared" si="45"/>
        <v>404</v>
      </c>
      <c r="CP24" s="32">
        <f t="shared" si="45"/>
        <v>612</v>
      </c>
      <c r="CQ24" s="32">
        <f t="shared" si="45"/>
        <v>437</v>
      </c>
      <c r="CR24" s="32">
        <f t="shared" si="45"/>
        <v>468</v>
      </c>
      <c r="CS24" s="32">
        <f t="shared" si="45"/>
        <v>443</v>
      </c>
      <c r="CT24" s="32">
        <f t="shared" si="45"/>
        <v>356</v>
      </c>
      <c r="CU24" s="32">
        <f t="shared" si="45"/>
        <v>594</v>
      </c>
      <c r="CV24" s="32">
        <f t="shared" si="45"/>
        <v>545</v>
      </c>
      <c r="CW24" s="32">
        <f t="shared" si="45"/>
        <v>518</v>
      </c>
      <c r="CX24" s="32">
        <f t="shared" si="45"/>
        <v>521</v>
      </c>
      <c r="CY24" s="32">
        <f t="shared" si="45"/>
        <v>395</v>
      </c>
      <c r="CZ24" s="32">
        <f t="shared" si="45"/>
        <v>544</v>
      </c>
      <c r="DA24" s="32">
        <f t="shared" si="45"/>
        <v>438</v>
      </c>
      <c r="DB24" s="32">
        <f t="shared" si="45"/>
        <v>373</v>
      </c>
      <c r="DC24" s="32">
        <f t="shared" si="45"/>
        <v>446</v>
      </c>
      <c r="DD24" s="32">
        <f t="shared" si="45"/>
        <v>440</v>
      </c>
      <c r="DE24" s="32">
        <f t="shared" si="45"/>
        <v>473</v>
      </c>
      <c r="DF24" s="32">
        <f t="shared" ref="DF24:DI24" si="46">SUM(DF14:DF16)</f>
        <v>504</v>
      </c>
      <c r="DG24" s="32">
        <f t="shared" si="46"/>
        <v>379</v>
      </c>
      <c r="DH24" s="32">
        <f t="shared" si="46"/>
        <v>583</v>
      </c>
      <c r="DI24" s="32">
        <f t="shared" si="46"/>
        <v>416</v>
      </c>
      <c r="DJ24" s="62"/>
      <c r="DK24" s="62"/>
      <c r="DL24" s="62"/>
      <c r="DM24" s="62"/>
      <c r="DN24" s="171"/>
      <c r="DO24" s="171"/>
      <c r="DP24" s="171"/>
      <c r="DQ24" s="171"/>
      <c r="DR24" s="171"/>
      <c r="DS24" s="171"/>
      <c r="DT24" s="171"/>
    </row>
    <row r="25" spans="1:124" x14ac:dyDescent="0.35">
      <c r="A25" s="30" t="s">
        <v>69</v>
      </c>
      <c r="B25" s="30"/>
      <c r="C25" s="30">
        <f>SUM(C17:C18)</f>
        <v>73</v>
      </c>
      <c r="D25" s="30">
        <f t="shared" ref="D25:J25" si="47">SUM(D17:D18)</f>
        <v>504</v>
      </c>
      <c r="E25" s="30">
        <f t="shared" si="47"/>
        <v>530</v>
      </c>
      <c r="F25" s="30">
        <f t="shared" si="47"/>
        <v>83</v>
      </c>
      <c r="G25" s="30">
        <f t="shared" si="47"/>
        <v>334</v>
      </c>
      <c r="H25" s="30">
        <f t="shared" si="47"/>
        <v>1909</v>
      </c>
      <c r="I25" s="30">
        <f t="shared" si="47"/>
        <v>1703</v>
      </c>
      <c r="J25" s="30">
        <f t="shared" si="47"/>
        <v>263</v>
      </c>
      <c r="K25" s="135"/>
      <c r="L25" s="135"/>
      <c r="M25" s="32" t="s">
        <v>69</v>
      </c>
      <c r="N25" s="32">
        <f t="shared" ref="N25:P25" si="48">SUM(N17:N18)</f>
        <v>19</v>
      </c>
      <c r="O25" s="32">
        <f t="shared" si="48"/>
        <v>28</v>
      </c>
      <c r="P25" s="32">
        <f t="shared" si="48"/>
        <v>26</v>
      </c>
      <c r="Q25" s="32">
        <f t="shared" ref="Q25:AI25" si="49">SUM(Q17:Q18)</f>
        <v>19</v>
      </c>
      <c r="R25" s="32">
        <f t="shared" si="49"/>
        <v>21</v>
      </c>
      <c r="S25" s="32">
        <f t="shared" si="49"/>
        <v>17</v>
      </c>
      <c r="T25" s="32">
        <f t="shared" si="49"/>
        <v>21</v>
      </c>
      <c r="U25" s="32">
        <f t="shared" si="49"/>
        <v>23</v>
      </c>
      <c r="V25" s="32">
        <f t="shared" si="49"/>
        <v>25</v>
      </c>
      <c r="W25" s="32">
        <f t="shared" si="49"/>
        <v>31</v>
      </c>
      <c r="X25" s="32">
        <f t="shared" si="49"/>
        <v>18</v>
      </c>
      <c r="Y25" s="32">
        <f t="shared" si="49"/>
        <v>35</v>
      </c>
      <c r="Z25" s="32">
        <f t="shared" si="49"/>
        <v>24</v>
      </c>
      <c r="AA25" s="32">
        <f t="shared" si="49"/>
        <v>23</v>
      </c>
      <c r="AB25" s="32">
        <f t="shared" si="49"/>
        <v>33</v>
      </c>
      <c r="AC25" s="32">
        <f t="shared" si="49"/>
        <v>12</v>
      </c>
      <c r="AD25" s="32">
        <f t="shared" si="49"/>
        <v>26</v>
      </c>
      <c r="AE25" s="32">
        <f t="shared" si="49"/>
        <v>22</v>
      </c>
      <c r="AF25" s="32">
        <f t="shared" si="49"/>
        <v>30</v>
      </c>
      <c r="AG25" s="32">
        <f>SUM(AG17:AG18)</f>
        <v>17</v>
      </c>
      <c r="AH25" s="32">
        <f t="shared" si="49"/>
        <v>16</v>
      </c>
      <c r="AI25" s="32">
        <f t="shared" si="49"/>
        <v>28</v>
      </c>
      <c r="AJ25" s="32">
        <f t="shared" ref="AJ25:AK25" si="50">SUM(AJ17:AJ18)</f>
        <v>21</v>
      </c>
      <c r="AK25" s="32">
        <f t="shared" si="50"/>
        <v>25</v>
      </c>
      <c r="AL25" s="32">
        <f t="shared" ref="AL25:BG25" si="51">SUM(AL17:AL18)</f>
        <v>17</v>
      </c>
      <c r="AM25" s="32">
        <f t="shared" si="51"/>
        <v>13</v>
      </c>
      <c r="AN25" s="32">
        <f t="shared" si="51"/>
        <v>20</v>
      </c>
      <c r="AO25" s="32">
        <f t="shared" si="51"/>
        <v>14</v>
      </c>
      <c r="AP25" s="32">
        <f t="shared" si="51"/>
        <v>13</v>
      </c>
      <c r="AQ25" s="32">
        <f t="shared" si="51"/>
        <v>59</v>
      </c>
      <c r="AR25" s="32">
        <f t="shared" si="51"/>
        <v>19</v>
      </c>
      <c r="AS25" s="32">
        <f t="shared" si="51"/>
        <v>23</v>
      </c>
      <c r="AT25" s="32">
        <f t="shared" si="51"/>
        <v>25</v>
      </c>
      <c r="AU25" s="32">
        <f t="shared" si="51"/>
        <v>34</v>
      </c>
      <c r="AV25" s="32">
        <f t="shared" si="51"/>
        <v>50</v>
      </c>
      <c r="AW25" s="32">
        <f t="shared" si="51"/>
        <v>33</v>
      </c>
      <c r="AX25" s="32">
        <f t="shared" si="51"/>
        <v>19</v>
      </c>
      <c r="AY25" s="32">
        <f t="shared" si="51"/>
        <v>22</v>
      </c>
      <c r="AZ25" s="32">
        <f t="shared" si="51"/>
        <v>20</v>
      </c>
      <c r="BA25" s="32">
        <f t="shared" si="51"/>
        <v>31</v>
      </c>
      <c r="BB25" s="32">
        <f t="shared" si="51"/>
        <v>19</v>
      </c>
      <c r="BC25" s="32">
        <f t="shared" si="51"/>
        <v>23</v>
      </c>
      <c r="BD25" s="32">
        <f t="shared" si="51"/>
        <v>22</v>
      </c>
      <c r="BE25" s="32">
        <f t="shared" si="51"/>
        <v>29</v>
      </c>
      <c r="BF25" s="32">
        <f t="shared" si="51"/>
        <v>19</v>
      </c>
      <c r="BG25" s="32">
        <f t="shared" si="51"/>
        <v>23</v>
      </c>
      <c r="BH25" s="32">
        <f t="shared" ref="BH25:BK25" si="52">SUM(BH17:BH18)</f>
        <v>21</v>
      </c>
      <c r="BI25" s="32">
        <f t="shared" si="52"/>
        <v>20</v>
      </c>
      <c r="BJ25" s="32">
        <f t="shared" si="52"/>
        <v>23</v>
      </c>
      <c r="BK25" s="32">
        <f t="shared" si="52"/>
        <v>19</v>
      </c>
      <c r="BL25" s="32">
        <f t="shared" ref="BL25:CG25" si="53">SUM(BL17:BL18)</f>
        <v>117</v>
      </c>
      <c r="BM25" s="32">
        <f t="shared" si="53"/>
        <v>109</v>
      </c>
      <c r="BN25" s="32">
        <f t="shared" si="53"/>
        <v>108</v>
      </c>
      <c r="BO25" s="32">
        <f t="shared" si="53"/>
        <v>142</v>
      </c>
      <c r="BP25" s="32">
        <f t="shared" si="53"/>
        <v>79</v>
      </c>
      <c r="BQ25" s="32">
        <f t="shared" si="53"/>
        <v>90</v>
      </c>
      <c r="BR25" s="32">
        <f t="shared" si="53"/>
        <v>109</v>
      </c>
      <c r="BS25" s="32">
        <f t="shared" si="53"/>
        <v>104</v>
      </c>
      <c r="BT25" s="32">
        <f t="shared" si="53"/>
        <v>105</v>
      </c>
      <c r="BU25" s="32">
        <f t="shared" si="53"/>
        <v>78</v>
      </c>
      <c r="BV25" s="32">
        <f t="shared" si="53"/>
        <v>94</v>
      </c>
      <c r="BW25" s="32">
        <f t="shared" si="53"/>
        <v>121</v>
      </c>
      <c r="BX25" s="32">
        <f t="shared" si="53"/>
        <v>72</v>
      </c>
      <c r="BY25" s="32">
        <f t="shared" si="53"/>
        <v>98</v>
      </c>
      <c r="BZ25" s="32">
        <f t="shared" si="53"/>
        <v>76</v>
      </c>
      <c r="CA25" s="32">
        <f t="shared" si="53"/>
        <v>81</v>
      </c>
      <c r="CB25" s="32">
        <f t="shared" si="53"/>
        <v>72</v>
      </c>
      <c r="CC25" s="32">
        <f t="shared" si="53"/>
        <v>77</v>
      </c>
      <c r="CD25" s="32">
        <f t="shared" si="53"/>
        <v>98</v>
      </c>
      <c r="CE25" s="32">
        <f t="shared" si="53"/>
        <v>76</v>
      </c>
      <c r="CF25" s="32">
        <f t="shared" si="53"/>
        <v>78</v>
      </c>
      <c r="CG25" s="32">
        <f t="shared" si="53"/>
        <v>84</v>
      </c>
      <c r="CH25" s="32">
        <f t="shared" ref="CH25:CI25" si="54">SUM(CH17:CH18)</f>
        <v>80</v>
      </c>
      <c r="CI25" s="32">
        <f t="shared" si="54"/>
        <v>52</v>
      </c>
      <c r="CJ25" s="32">
        <f>SUM(CJ17:CJ18)</f>
        <v>43</v>
      </c>
      <c r="CK25" s="32">
        <f t="shared" ref="CK25:DE25" si="55">SUM(CK17:CK18)</f>
        <v>64</v>
      </c>
      <c r="CL25" s="32">
        <f t="shared" si="55"/>
        <v>73</v>
      </c>
      <c r="CM25" s="32">
        <f t="shared" si="55"/>
        <v>59</v>
      </c>
      <c r="CN25" s="32">
        <f t="shared" si="55"/>
        <v>76</v>
      </c>
      <c r="CO25" s="32">
        <f t="shared" si="55"/>
        <v>90</v>
      </c>
      <c r="CP25" s="32">
        <f t="shared" si="55"/>
        <v>106</v>
      </c>
      <c r="CQ25" s="32">
        <f t="shared" si="55"/>
        <v>71</v>
      </c>
      <c r="CR25" s="32">
        <f t="shared" si="55"/>
        <v>79</v>
      </c>
      <c r="CS25" s="32">
        <f t="shared" si="55"/>
        <v>73</v>
      </c>
      <c r="CT25" s="32">
        <f t="shared" si="55"/>
        <v>146</v>
      </c>
      <c r="CU25" s="32">
        <f t="shared" si="55"/>
        <v>62</v>
      </c>
      <c r="CV25" s="32">
        <f t="shared" si="55"/>
        <v>64</v>
      </c>
      <c r="CW25" s="32">
        <f t="shared" si="55"/>
        <v>109</v>
      </c>
      <c r="CX25" s="32">
        <f t="shared" si="55"/>
        <v>78</v>
      </c>
      <c r="CY25" s="32">
        <f t="shared" si="55"/>
        <v>72</v>
      </c>
      <c r="CZ25" s="32">
        <f t="shared" si="55"/>
        <v>78</v>
      </c>
      <c r="DA25" s="32">
        <f t="shared" si="55"/>
        <v>115</v>
      </c>
      <c r="DB25" s="32">
        <f t="shared" si="55"/>
        <v>71</v>
      </c>
      <c r="DC25" s="32">
        <f t="shared" si="55"/>
        <v>86</v>
      </c>
      <c r="DD25" s="32">
        <f t="shared" si="55"/>
        <v>69</v>
      </c>
      <c r="DE25" s="32">
        <f t="shared" si="55"/>
        <v>62</v>
      </c>
      <c r="DF25" s="32">
        <f t="shared" ref="DF25:DI25" si="56">SUM(DF17:DF18)</f>
        <v>86</v>
      </c>
      <c r="DG25" s="32">
        <f t="shared" si="56"/>
        <v>58</v>
      </c>
      <c r="DH25" s="32">
        <f t="shared" si="56"/>
        <v>69</v>
      </c>
      <c r="DI25" s="32">
        <f t="shared" si="56"/>
        <v>50</v>
      </c>
      <c r="DJ25" s="62"/>
      <c r="DK25" s="62"/>
      <c r="DL25" s="62"/>
      <c r="DM25" s="62"/>
      <c r="DN25" s="171"/>
      <c r="DO25" s="171"/>
      <c r="DP25" s="171"/>
      <c r="DQ25" s="171"/>
      <c r="DR25" s="171"/>
      <c r="DS25" s="171"/>
      <c r="DT25" s="171"/>
    </row>
    <row r="26" spans="1:124" x14ac:dyDescent="0.35">
      <c r="A26" s="30" t="s">
        <v>70</v>
      </c>
      <c r="B26" s="30"/>
      <c r="C26" s="30">
        <f>SUM(C23:C25)</f>
        <v>3395</v>
      </c>
      <c r="D26" s="30">
        <f t="shared" ref="D26:J26" si="57">SUM(D23:D25)</f>
        <v>18682</v>
      </c>
      <c r="E26" s="30">
        <f t="shared" si="57"/>
        <v>15279</v>
      </c>
      <c r="F26" s="30">
        <f t="shared" si="57"/>
        <v>2703</v>
      </c>
      <c r="G26" s="30">
        <f t="shared" si="57"/>
        <v>3578</v>
      </c>
      <c r="H26" s="30">
        <f t="shared" si="57"/>
        <v>19921</v>
      </c>
      <c r="I26" s="30">
        <f t="shared" si="57"/>
        <v>16776</v>
      </c>
      <c r="J26" s="30">
        <f t="shared" si="57"/>
        <v>3009</v>
      </c>
      <c r="K26" s="135"/>
      <c r="L26" s="135"/>
      <c r="M26" s="32" t="s">
        <v>70</v>
      </c>
      <c r="N26" s="32">
        <f>SUM(N23:N25)</f>
        <v>1118</v>
      </c>
      <c r="O26" s="32">
        <f t="shared" ref="O26:BZ26" si="58">SUM(O23:O25)</f>
        <v>1132</v>
      </c>
      <c r="P26" s="32">
        <f t="shared" si="58"/>
        <v>1145</v>
      </c>
      <c r="Q26" s="32">
        <f t="shared" si="58"/>
        <v>1075</v>
      </c>
      <c r="R26" s="32">
        <f t="shared" si="58"/>
        <v>885</v>
      </c>
      <c r="S26" s="32">
        <f t="shared" si="58"/>
        <v>941</v>
      </c>
      <c r="T26" s="32">
        <f t="shared" si="58"/>
        <v>1121</v>
      </c>
      <c r="U26" s="32">
        <f t="shared" si="58"/>
        <v>981</v>
      </c>
      <c r="V26" s="32">
        <f t="shared" si="58"/>
        <v>1005</v>
      </c>
      <c r="W26" s="32">
        <f t="shared" si="58"/>
        <v>697</v>
      </c>
      <c r="X26" s="32">
        <f t="shared" si="58"/>
        <v>906</v>
      </c>
      <c r="Y26" s="32">
        <f t="shared" si="58"/>
        <v>1045</v>
      </c>
      <c r="Z26" s="32">
        <f t="shared" si="58"/>
        <v>1083</v>
      </c>
      <c r="AA26" s="32">
        <f t="shared" si="58"/>
        <v>921</v>
      </c>
      <c r="AB26" s="32">
        <f t="shared" si="58"/>
        <v>735</v>
      </c>
      <c r="AC26" s="32">
        <f t="shared" si="58"/>
        <v>839</v>
      </c>
      <c r="AD26" s="32">
        <f t="shared" si="58"/>
        <v>863</v>
      </c>
      <c r="AE26" s="32">
        <f t="shared" si="58"/>
        <v>772</v>
      </c>
      <c r="AF26" s="32">
        <f t="shared" si="58"/>
        <v>704</v>
      </c>
      <c r="AG26" s="32">
        <f>SUM(AG23:AG25)</f>
        <v>684</v>
      </c>
      <c r="AH26" s="32">
        <f t="shared" si="58"/>
        <v>712</v>
      </c>
      <c r="AI26" s="32">
        <f t="shared" si="58"/>
        <v>712</v>
      </c>
      <c r="AJ26" s="32">
        <f t="shared" si="58"/>
        <v>779</v>
      </c>
      <c r="AK26" s="32">
        <f t="shared" si="58"/>
        <v>653</v>
      </c>
      <c r="AL26" s="32">
        <f t="shared" si="58"/>
        <v>569</v>
      </c>
      <c r="AM26" s="32">
        <f t="shared" si="58"/>
        <v>790</v>
      </c>
      <c r="AN26" s="32">
        <f t="shared" si="58"/>
        <v>795</v>
      </c>
      <c r="AO26" s="32">
        <f t="shared" si="58"/>
        <v>624</v>
      </c>
      <c r="AP26" s="32">
        <f t="shared" si="58"/>
        <v>683</v>
      </c>
      <c r="AQ26" s="32">
        <f t="shared" si="58"/>
        <v>663</v>
      </c>
      <c r="AR26" s="32">
        <f t="shared" si="58"/>
        <v>923</v>
      </c>
      <c r="AS26" s="32">
        <f t="shared" si="58"/>
        <v>724</v>
      </c>
      <c r="AT26" s="32">
        <f t="shared" si="58"/>
        <v>745</v>
      </c>
      <c r="AU26" s="32">
        <f t="shared" si="58"/>
        <v>751</v>
      </c>
      <c r="AV26" s="32">
        <f t="shared" si="58"/>
        <v>618</v>
      </c>
      <c r="AW26" s="32">
        <f t="shared" si="58"/>
        <v>873</v>
      </c>
      <c r="AX26" s="32">
        <f t="shared" si="58"/>
        <v>787</v>
      </c>
      <c r="AY26" s="32">
        <f t="shared" si="58"/>
        <v>718</v>
      </c>
      <c r="AZ26" s="32">
        <f t="shared" si="58"/>
        <v>759</v>
      </c>
      <c r="BA26" s="32">
        <f t="shared" si="58"/>
        <v>583</v>
      </c>
      <c r="BB26" s="32">
        <f t="shared" si="58"/>
        <v>828</v>
      </c>
      <c r="BC26" s="32">
        <f t="shared" si="58"/>
        <v>715</v>
      </c>
      <c r="BD26" s="32">
        <f t="shared" si="58"/>
        <v>622</v>
      </c>
      <c r="BE26" s="32">
        <f t="shared" si="58"/>
        <v>740</v>
      </c>
      <c r="BF26" s="32">
        <f t="shared" si="58"/>
        <v>610</v>
      </c>
      <c r="BG26" s="32">
        <f t="shared" si="58"/>
        <v>728</v>
      </c>
      <c r="BH26" s="32">
        <f t="shared" si="58"/>
        <v>724</v>
      </c>
      <c r="BI26" s="32">
        <f t="shared" si="58"/>
        <v>608</v>
      </c>
      <c r="BJ26" s="32">
        <f t="shared" si="58"/>
        <v>782</v>
      </c>
      <c r="BK26" s="32">
        <f t="shared" si="58"/>
        <v>589</v>
      </c>
      <c r="BL26" s="32">
        <f t="shared" si="58"/>
        <v>1165</v>
      </c>
      <c r="BM26" s="32">
        <f t="shared" si="58"/>
        <v>1213</v>
      </c>
      <c r="BN26" s="32">
        <f t="shared" si="58"/>
        <v>1200</v>
      </c>
      <c r="BO26" s="32">
        <f t="shared" si="58"/>
        <v>1124</v>
      </c>
      <c r="BP26" s="32">
        <f t="shared" si="58"/>
        <v>809</v>
      </c>
      <c r="BQ26" s="32">
        <f t="shared" si="58"/>
        <v>988</v>
      </c>
      <c r="BR26" s="32">
        <f t="shared" si="58"/>
        <v>1193</v>
      </c>
      <c r="BS26" s="32">
        <f t="shared" si="58"/>
        <v>1072</v>
      </c>
      <c r="BT26" s="32">
        <f t="shared" si="58"/>
        <v>1077</v>
      </c>
      <c r="BU26" s="32">
        <f t="shared" si="58"/>
        <v>757</v>
      </c>
      <c r="BV26" s="32">
        <f t="shared" si="58"/>
        <v>1013</v>
      </c>
      <c r="BW26" s="32">
        <f t="shared" si="58"/>
        <v>1095</v>
      </c>
      <c r="BX26" s="32">
        <f t="shared" si="58"/>
        <v>1110</v>
      </c>
      <c r="BY26" s="32">
        <f t="shared" si="58"/>
        <v>980</v>
      </c>
      <c r="BZ26" s="32">
        <f t="shared" si="58"/>
        <v>802</v>
      </c>
      <c r="CA26" s="32">
        <f t="shared" ref="CA26:DI26" si="59">SUM(CA23:CA25)</f>
        <v>887</v>
      </c>
      <c r="CB26" s="32">
        <f t="shared" si="59"/>
        <v>950</v>
      </c>
      <c r="CC26" s="32">
        <f t="shared" si="59"/>
        <v>821</v>
      </c>
      <c r="CD26" s="32">
        <f t="shared" si="59"/>
        <v>787</v>
      </c>
      <c r="CE26" s="32">
        <f t="shared" si="59"/>
        <v>740</v>
      </c>
      <c r="CF26" s="32">
        <f t="shared" si="59"/>
        <v>772</v>
      </c>
      <c r="CG26" s="32">
        <f t="shared" si="59"/>
        <v>782</v>
      </c>
      <c r="CH26" s="32">
        <f t="shared" si="59"/>
        <v>820</v>
      </c>
      <c r="CI26" s="32">
        <f t="shared" si="59"/>
        <v>708</v>
      </c>
      <c r="CJ26" s="32">
        <f t="shared" si="59"/>
        <v>634</v>
      </c>
      <c r="CK26" s="32">
        <f t="shared" si="59"/>
        <v>873</v>
      </c>
      <c r="CL26" s="32">
        <f t="shared" si="59"/>
        <v>833</v>
      </c>
      <c r="CM26" s="32">
        <f t="shared" si="59"/>
        <v>648</v>
      </c>
      <c r="CN26" s="32">
        <f t="shared" si="59"/>
        <v>764</v>
      </c>
      <c r="CO26" s="32">
        <f t="shared" si="59"/>
        <v>685</v>
      </c>
      <c r="CP26" s="32">
        <f t="shared" si="59"/>
        <v>1041</v>
      </c>
      <c r="CQ26" s="32">
        <f t="shared" si="59"/>
        <v>787</v>
      </c>
      <c r="CR26" s="32">
        <f t="shared" si="59"/>
        <v>822</v>
      </c>
      <c r="CS26" s="32">
        <f t="shared" si="59"/>
        <v>806</v>
      </c>
      <c r="CT26" s="32">
        <f t="shared" si="59"/>
        <v>711</v>
      </c>
      <c r="CU26" s="32">
        <f t="shared" si="59"/>
        <v>954</v>
      </c>
      <c r="CV26" s="32">
        <f t="shared" si="59"/>
        <v>870</v>
      </c>
      <c r="CW26" s="32">
        <f t="shared" si="59"/>
        <v>852</v>
      </c>
      <c r="CX26" s="32">
        <f t="shared" si="59"/>
        <v>852</v>
      </c>
      <c r="CY26" s="32">
        <f t="shared" si="59"/>
        <v>678</v>
      </c>
      <c r="CZ26" s="32">
        <f t="shared" si="59"/>
        <v>873</v>
      </c>
      <c r="DA26" s="32">
        <f t="shared" si="59"/>
        <v>824</v>
      </c>
      <c r="DB26" s="32">
        <f t="shared" si="59"/>
        <v>664</v>
      </c>
      <c r="DC26" s="32">
        <f t="shared" si="59"/>
        <v>783</v>
      </c>
      <c r="DD26" s="32">
        <f t="shared" si="59"/>
        <v>672</v>
      </c>
      <c r="DE26" s="32">
        <f t="shared" si="59"/>
        <v>784</v>
      </c>
      <c r="DF26" s="32">
        <f t="shared" si="59"/>
        <v>837</v>
      </c>
      <c r="DG26" s="32">
        <f t="shared" si="59"/>
        <v>666</v>
      </c>
      <c r="DH26" s="32">
        <f t="shared" si="59"/>
        <v>853</v>
      </c>
      <c r="DI26" s="32">
        <f t="shared" si="59"/>
        <v>653</v>
      </c>
      <c r="DJ26" s="62"/>
      <c r="DK26" s="62"/>
      <c r="DL26" s="62"/>
      <c r="DM26" s="62"/>
      <c r="DN26" s="171"/>
      <c r="DO26" s="171"/>
      <c r="DP26" s="171"/>
      <c r="DQ26" s="171"/>
      <c r="DR26" s="171"/>
      <c r="DS26" s="171"/>
      <c r="DT26" s="171"/>
    </row>
    <row r="27" spans="1:124" x14ac:dyDescent="0.35">
      <c r="A27" s="30"/>
      <c r="B27" s="30"/>
      <c r="C27" s="30" t="s">
        <v>105</v>
      </c>
      <c r="D27" s="30"/>
      <c r="E27" s="30" t="s">
        <v>106</v>
      </c>
      <c r="F27" s="30"/>
      <c r="G27" s="30" t="s">
        <v>107</v>
      </c>
      <c r="H27" s="30"/>
      <c r="I27" s="30" t="s">
        <v>108</v>
      </c>
      <c r="J27" s="30"/>
      <c r="K27" s="135"/>
      <c r="L27" s="135"/>
      <c r="M27" s="32" t="s">
        <v>65</v>
      </c>
      <c r="N27" s="36">
        <f>SUM(N3:N18)</f>
        <v>1477</v>
      </c>
      <c r="O27" s="36">
        <f t="shared" ref="O27:P27" si="60">SUM(O3:O18)</f>
        <v>1497</v>
      </c>
      <c r="P27" s="36">
        <f t="shared" si="60"/>
        <v>1515</v>
      </c>
      <c r="Q27" s="36">
        <f t="shared" ref="Q27:AI27" si="61">SUM(Q3:Q18)</f>
        <v>1399</v>
      </c>
      <c r="R27" s="36">
        <f t="shared" si="61"/>
        <v>1170</v>
      </c>
      <c r="S27" s="36">
        <f t="shared" si="61"/>
        <v>1258</v>
      </c>
      <c r="T27" s="36">
        <f t="shared" si="61"/>
        <v>1504</v>
      </c>
      <c r="U27" s="36">
        <f t="shared" si="61"/>
        <v>1412</v>
      </c>
      <c r="V27" s="36">
        <f t="shared" si="61"/>
        <v>1376</v>
      </c>
      <c r="W27" s="36">
        <f t="shared" si="61"/>
        <v>938</v>
      </c>
      <c r="X27" s="36">
        <f t="shared" si="61"/>
        <v>1313</v>
      </c>
      <c r="Y27" s="36">
        <f t="shared" si="61"/>
        <v>1363</v>
      </c>
      <c r="Z27" s="36">
        <f t="shared" si="61"/>
        <v>1491</v>
      </c>
      <c r="AA27" s="36">
        <f t="shared" si="61"/>
        <v>1185</v>
      </c>
      <c r="AB27" s="36">
        <f t="shared" si="61"/>
        <v>1026</v>
      </c>
      <c r="AC27" s="36">
        <f t="shared" si="61"/>
        <v>1215</v>
      </c>
      <c r="AD27" s="36">
        <f t="shared" si="61"/>
        <v>1220</v>
      </c>
      <c r="AE27" s="36">
        <f t="shared" si="61"/>
        <v>1097</v>
      </c>
      <c r="AF27" s="36">
        <f t="shared" si="61"/>
        <v>1050</v>
      </c>
      <c r="AG27" s="36">
        <f t="shared" si="61"/>
        <v>961</v>
      </c>
      <c r="AH27" s="36">
        <f t="shared" si="61"/>
        <v>1107</v>
      </c>
      <c r="AI27" s="36">
        <f t="shared" si="61"/>
        <v>1040</v>
      </c>
      <c r="AJ27" s="36">
        <f t="shared" ref="AJ27:AK27" si="62">SUM(AJ3:AJ18)</f>
        <v>1155</v>
      </c>
      <c r="AK27" s="36">
        <f t="shared" si="62"/>
        <v>918</v>
      </c>
      <c r="AL27" s="36">
        <f t="shared" ref="AL27:BG27" si="63">SUM(AL3:AL18)</f>
        <v>816</v>
      </c>
      <c r="AM27" s="36">
        <f t="shared" si="63"/>
        <v>1180</v>
      </c>
      <c r="AN27" s="36">
        <f t="shared" si="63"/>
        <v>1154</v>
      </c>
      <c r="AO27" s="36">
        <f t="shared" si="63"/>
        <v>905</v>
      </c>
      <c r="AP27" s="36">
        <f t="shared" si="63"/>
        <v>1092</v>
      </c>
      <c r="AQ27" s="36">
        <f t="shared" si="63"/>
        <v>966</v>
      </c>
      <c r="AR27" s="36">
        <f t="shared" si="63"/>
        <v>1499</v>
      </c>
      <c r="AS27" s="36">
        <f t="shared" si="63"/>
        <v>1140</v>
      </c>
      <c r="AT27" s="36">
        <f t="shared" si="63"/>
        <v>1215</v>
      </c>
      <c r="AU27" s="36">
        <f t="shared" si="63"/>
        <v>1200</v>
      </c>
      <c r="AV27" s="36">
        <f t="shared" si="63"/>
        <v>1020</v>
      </c>
      <c r="AW27" s="36">
        <f t="shared" si="63"/>
        <v>1352</v>
      </c>
      <c r="AX27" s="36">
        <f t="shared" si="63"/>
        <v>1285</v>
      </c>
      <c r="AY27" s="36">
        <f t="shared" si="63"/>
        <v>1244</v>
      </c>
      <c r="AZ27" s="36">
        <f t="shared" si="63"/>
        <v>1279</v>
      </c>
      <c r="BA27" s="36">
        <f t="shared" si="63"/>
        <v>989</v>
      </c>
      <c r="BB27" s="36">
        <f t="shared" si="63"/>
        <v>1320</v>
      </c>
      <c r="BC27" s="36">
        <f t="shared" si="63"/>
        <v>1270</v>
      </c>
      <c r="BD27" s="36">
        <f t="shared" si="63"/>
        <v>1123</v>
      </c>
      <c r="BE27" s="36">
        <f t="shared" si="63"/>
        <v>1276</v>
      </c>
      <c r="BF27" s="36">
        <f t="shared" si="63"/>
        <v>1045</v>
      </c>
      <c r="BG27" s="36">
        <f t="shared" si="63"/>
        <v>1260</v>
      </c>
      <c r="BH27" s="36">
        <f t="shared" ref="BH27:BK27" si="64">SUM(BH3:BH18)</f>
        <v>1215</v>
      </c>
      <c r="BI27" s="36">
        <f t="shared" si="64"/>
        <v>1008</v>
      </c>
      <c r="BJ27" s="36">
        <f t="shared" si="64"/>
        <v>1226</v>
      </c>
      <c r="BK27" s="36">
        <f t="shared" si="64"/>
        <v>984</v>
      </c>
      <c r="BL27" s="36">
        <f t="shared" ref="BL27:BN27" si="65">SUM(BL4:BL18)</f>
        <v>1357</v>
      </c>
      <c r="BM27" s="36">
        <f t="shared" si="65"/>
        <v>1401</v>
      </c>
      <c r="BN27" s="36">
        <f t="shared" si="65"/>
        <v>1414</v>
      </c>
      <c r="BO27" s="36">
        <f t="shared" ref="BO27:CJ27" si="66">SUM(BO3:BO18)</f>
        <v>1352</v>
      </c>
      <c r="BP27" s="36">
        <f t="shared" si="66"/>
        <v>978</v>
      </c>
      <c r="BQ27" s="36">
        <f t="shared" si="66"/>
        <v>1242</v>
      </c>
      <c r="BR27" s="36">
        <f t="shared" si="66"/>
        <v>1479</v>
      </c>
      <c r="BS27" s="36">
        <f t="shared" si="66"/>
        <v>1376</v>
      </c>
      <c r="BT27" s="36">
        <f t="shared" si="66"/>
        <v>1341</v>
      </c>
      <c r="BU27" s="36">
        <f t="shared" si="66"/>
        <v>938</v>
      </c>
      <c r="BV27" s="36">
        <f t="shared" si="66"/>
        <v>1307</v>
      </c>
      <c r="BW27" s="36">
        <f t="shared" si="66"/>
        <v>1342</v>
      </c>
      <c r="BX27" s="36">
        <f t="shared" si="66"/>
        <v>1438</v>
      </c>
      <c r="BY27" s="36">
        <f t="shared" si="66"/>
        <v>1159</v>
      </c>
      <c r="BZ27" s="36">
        <f t="shared" si="66"/>
        <v>1011</v>
      </c>
      <c r="CA27" s="36">
        <f t="shared" si="66"/>
        <v>1191</v>
      </c>
      <c r="CB27" s="36">
        <f t="shared" si="66"/>
        <v>1210</v>
      </c>
      <c r="CC27" s="36">
        <f t="shared" si="66"/>
        <v>1106</v>
      </c>
      <c r="CD27" s="36">
        <f t="shared" si="66"/>
        <v>1059</v>
      </c>
      <c r="CE27" s="36">
        <f t="shared" si="66"/>
        <v>936</v>
      </c>
      <c r="CF27" s="36">
        <f t="shared" si="66"/>
        <v>1099</v>
      </c>
      <c r="CG27" s="36">
        <f t="shared" si="66"/>
        <v>1025</v>
      </c>
      <c r="CH27" s="36">
        <f t="shared" ref="CH27:CI27" si="67">SUM(CH3:CH18)</f>
        <v>1149</v>
      </c>
      <c r="CI27" s="36">
        <f t="shared" si="67"/>
        <v>933</v>
      </c>
      <c r="CJ27" s="36">
        <f t="shared" si="66"/>
        <v>821</v>
      </c>
      <c r="CK27" s="36">
        <f t="shared" ref="CK27:DB27" si="68">SUM(CK4:CK18)</f>
        <v>1084</v>
      </c>
      <c r="CL27" s="36">
        <f t="shared" si="68"/>
        <v>1029</v>
      </c>
      <c r="CM27" s="36">
        <f t="shared" si="68"/>
        <v>818</v>
      </c>
      <c r="CN27" s="36">
        <f t="shared" si="68"/>
        <v>1004</v>
      </c>
      <c r="CO27" s="36">
        <f t="shared" si="68"/>
        <v>872</v>
      </c>
      <c r="CP27" s="36">
        <f t="shared" si="68"/>
        <v>1363</v>
      </c>
      <c r="CQ27" s="36">
        <f t="shared" si="68"/>
        <v>1040</v>
      </c>
      <c r="CR27" s="36">
        <f t="shared" si="68"/>
        <v>1093</v>
      </c>
      <c r="CS27" s="36">
        <f t="shared" si="68"/>
        <v>1084</v>
      </c>
      <c r="CT27" s="36">
        <f t="shared" si="68"/>
        <v>942</v>
      </c>
      <c r="CU27" s="36">
        <f t="shared" si="68"/>
        <v>1231</v>
      </c>
      <c r="CV27" s="36">
        <f t="shared" si="68"/>
        <v>1171</v>
      </c>
      <c r="CW27" s="36">
        <f t="shared" si="68"/>
        <v>1146</v>
      </c>
      <c r="CX27" s="36">
        <f t="shared" si="68"/>
        <v>1144</v>
      </c>
      <c r="CY27" s="36">
        <f t="shared" si="68"/>
        <v>896</v>
      </c>
      <c r="CZ27" s="36">
        <f t="shared" si="68"/>
        <v>1202</v>
      </c>
      <c r="DA27" s="36">
        <f t="shared" si="68"/>
        <v>1148</v>
      </c>
      <c r="DB27" s="36">
        <f t="shared" si="68"/>
        <v>976</v>
      </c>
      <c r="DC27" s="36">
        <f>SUM(DC4:DC18)</f>
        <v>1118</v>
      </c>
      <c r="DD27" s="36">
        <f>SUM(DD4:DD18)</f>
        <v>921</v>
      </c>
      <c r="DE27" s="36">
        <f>SUM(DE4:DE18)</f>
        <v>1125</v>
      </c>
      <c r="DF27" s="36">
        <f t="shared" ref="DF27:DI27" si="69">SUM(DF4:DF18)</f>
        <v>1121</v>
      </c>
      <c r="DG27" s="36">
        <f t="shared" si="69"/>
        <v>917</v>
      </c>
      <c r="DH27" s="36">
        <f t="shared" si="69"/>
        <v>1117</v>
      </c>
      <c r="DI27" s="36">
        <f t="shared" si="69"/>
        <v>870</v>
      </c>
      <c r="DJ27" s="62"/>
      <c r="DK27" s="62"/>
      <c r="DL27" s="62"/>
      <c r="DM27" s="62"/>
      <c r="DN27" s="171"/>
      <c r="DO27" s="171"/>
      <c r="DP27" s="171"/>
      <c r="DQ27" s="171"/>
      <c r="DR27" s="171"/>
      <c r="DS27" s="171"/>
      <c r="DT27" s="171"/>
    </row>
    <row r="28" spans="1:124" x14ac:dyDescent="0.35">
      <c r="A28" s="30" t="s">
        <v>66</v>
      </c>
      <c r="B28" s="30"/>
      <c r="C28" s="30">
        <f>SUM(C22:D22)</f>
        <v>8426</v>
      </c>
      <c r="D28" s="30"/>
      <c r="E28" s="30">
        <f>SUM(E22:F22)</f>
        <v>11265</v>
      </c>
      <c r="F28" s="30"/>
      <c r="G28" s="30">
        <f>SUM(G22:H22)</f>
        <v>6435</v>
      </c>
      <c r="H28" s="30"/>
      <c r="I28" s="30">
        <f>SUM(I22:J22)</f>
        <v>8960</v>
      </c>
      <c r="J28" s="30"/>
      <c r="K28" s="135"/>
      <c r="L28" s="135"/>
      <c r="M28" s="135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138"/>
      <c r="CQ28" s="138"/>
      <c r="CR28" s="138"/>
      <c r="CS28" s="138"/>
      <c r="CT28" s="138"/>
      <c r="CU28" s="138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74"/>
      <c r="DJ28" s="62"/>
      <c r="DK28" s="62"/>
      <c r="DL28" s="62"/>
      <c r="DM28" s="62"/>
      <c r="DN28" s="171"/>
      <c r="DO28" s="171"/>
      <c r="DP28" s="171"/>
      <c r="DQ28" s="171"/>
      <c r="DR28" s="171"/>
      <c r="DS28" s="171"/>
      <c r="DT28" s="171"/>
    </row>
    <row r="29" spans="1:124" x14ac:dyDescent="0.35">
      <c r="A29" s="30" t="s">
        <v>67</v>
      </c>
      <c r="B29" s="30"/>
      <c r="C29" s="30">
        <f t="shared" ref="C29:C32" si="70">SUM(C23:D23)</f>
        <v>7106</v>
      </c>
      <c r="D29" s="200"/>
      <c r="E29" s="30">
        <f t="shared" ref="E29:E32" si="71">SUM(E23:F23)</f>
        <v>4716</v>
      </c>
      <c r="F29" s="201"/>
      <c r="G29" s="30">
        <f t="shared" ref="G29:G32" si="72">SUM(G23:H23)</f>
        <v>7954</v>
      </c>
      <c r="H29" s="201"/>
      <c r="I29" s="30">
        <f t="shared" ref="I29:I32" si="73">SUM(I23:J23)</f>
        <v>6084</v>
      </c>
      <c r="J29" s="201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153"/>
      <c r="BZ29" s="153"/>
      <c r="CA29" s="153"/>
      <c r="CB29" s="153"/>
      <c r="CC29" s="153"/>
      <c r="CD29" s="153"/>
      <c r="CE29" s="153"/>
      <c r="CF29" s="153"/>
      <c r="CG29" s="153"/>
      <c r="CH29" s="153"/>
      <c r="CI29" s="153"/>
      <c r="CJ29" s="153"/>
      <c r="CK29" s="153"/>
      <c r="CL29" s="153"/>
      <c r="CM29" s="153"/>
      <c r="CN29" s="153"/>
      <c r="CO29" s="153"/>
      <c r="CP29" s="153"/>
      <c r="CQ29" s="153"/>
      <c r="CR29" s="153"/>
      <c r="CS29" s="153"/>
      <c r="CT29" s="153"/>
      <c r="CU29" s="153"/>
      <c r="CV29" s="153"/>
      <c r="CW29" s="153"/>
      <c r="CX29" s="153"/>
      <c r="CY29" s="153"/>
      <c r="CZ29" s="153"/>
      <c r="DA29" s="153"/>
      <c r="DB29" s="153"/>
      <c r="DC29" s="153"/>
      <c r="DD29" s="153"/>
      <c r="DE29" s="153"/>
      <c r="DF29" s="153"/>
      <c r="DG29" s="153"/>
      <c r="DH29" s="153"/>
      <c r="DI29" s="156"/>
      <c r="DJ29" s="62"/>
      <c r="DK29" s="62"/>
      <c r="DL29" s="62"/>
      <c r="DM29" s="62"/>
      <c r="DN29" s="171"/>
      <c r="DO29" s="171"/>
      <c r="DP29" s="171"/>
      <c r="DQ29" s="171"/>
      <c r="DR29" s="171"/>
      <c r="DS29" s="171"/>
      <c r="DT29" s="171"/>
    </row>
    <row r="30" spans="1:124" x14ac:dyDescent="0.35">
      <c r="A30" s="30" t="s">
        <v>68</v>
      </c>
      <c r="B30" s="30"/>
      <c r="C30" s="30">
        <f t="shared" si="70"/>
        <v>14394</v>
      </c>
      <c r="D30" s="202"/>
      <c r="E30" s="30">
        <f t="shared" si="71"/>
        <v>12653</v>
      </c>
      <c r="F30" s="201"/>
      <c r="G30" s="30">
        <f t="shared" si="72"/>
        <v>13302</v>
      </c>
      <c r="H30" s="201"/>
      <c r="I30" s="30">
        <f t="shared" si="73"/>
        <v>11735</v>
      </c>
      <c r="J30" s="201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3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6"/>
      <c r="DJ30" s="62"/>
      <c r="DK30" s="62"/>
      <c r="DL30" s="62"/>
      <c r="DM30" s="62"/>
      <c r="DN30" s="171"/>
      <c r="DO30" s="171"/>
      <c r="DP30" s="171"/>
      <c r="DQ30" s="171"/>
      <c r="DR30" s="171"/>
      <c r="DS30" s="171"/>
      <c r="DT30" s="171"/>
    </row>
    <row r="31" spans="1:124" x14ac:dyDescent="0.35">
      <c r="A31" s="30" t="s">
        <v>69</v>
      </c>
      <c r="B31" s="30"/>
      <c r="C31" s="30">
        <f t="shared" si="70"/>
        <v>577</v>
      </c>
      <c r="D31" s="201"/>
      <c r="E31" s="30">
        <f t="shared" si="71"/>
        <v>613</v>
      </c>
      <c r="F31" s="201"/>
      <c r="G31" s="30">
        <f t="shared" si="72"/>
        <v>2243</v>
      </c>
      <c r="H31" s="201"/>
      <c r="I31" s="30">
        <f t="shared" si="73"/>
        <v>1966</v>
      </c>
      <c r="J31" s="201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153"/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153"/>
      <c r="CR31" s="153"/>
      <c r="CS31" s="153"/>
      <c r="CT31" s="153"/>
      <c r="CU31" s="153"/>
      <c r="CV31" s="153"/>
      <c r="CW31" s="153"/>
      <c r="CX31" s="153"/>
      <c r="CY31" s="153"/>
      <c r="CZ31" s="153"/>
      <c r="DA31" s="153"/>
      <c r="DB31" s="153"/>
      <c r="DC31" s="153"/>
      <c r="DD31" s="153"/>
      <c r="DE31" s="153"/>
      <c r="DF31" s="153"/>
      <c r="DG31" s="153"/>
      <c r="DH31" s="153"/>
      <c r="DI31" s="156"/>
      <c r="DJ31" s="62"/>
      <c r="DK31" s="62"/>
      <c r="DL31" s="62"/>
      <c r="DM31" s="62"/>
      <c r="DN31" s="171"/>
      <c r="DO31" s="171"/>
      <c r="DP31" s="171"/>
      <c r="DQ31" s="171"/>
      <c r="DR31" s="171"/>
      <c r="DS31" s="171"/>
      <c r="DT31" s="171"/>
    </row>
    <row r="32" spans="1:124" x14ac:dyDescent="0.35">
      <c r="A32" s="30" t="s">
        <v>70</v>
      </c>
      <c r="B32" s="30"/>
      <c r="C32" s="30">
        <f t="shared" si="70"/>
        <v>22077</v>
      </c>
      <c r="D32" s="201"/>
      <c r="E32" s="30">
        <f t="shared" si="71"/>
        <v>17982</v>
      </c>
      <c r="F32" s="201"/>
      <c r="G32" s="30">
        <f t="shared" si="72"/>
        <v>23499</v>
      </c>
      <c r="H32" s="201"/>
      <c r="I32" s="30">
        <f t="shared" si="73"/>
        <v>19785</v>
      </c>
      <c r="J32" s="201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  <c r="BT32" s="153"/>
      <c r="BU32" s="153"/>
      <c r="BV32" s="153"/>
      <c r="BW32" s="153"/>
      <c r="BX32" s="153"/>
      <c r="BY32" s="153"/>
      <c r="BZ32" s="153"/>
      <c r="CA32" s="153"/>
      <c r="CB32" s="153"/>
      <c r="CC32" s="153"/>
      <c r="CD32" s="153"/>
      <c r="CE32" s="153"/>
      <c r="CF32" s="153"/>
      <c r="CG32" s="153"/>
      <c r="CH32" s="153"/>
      <c r="CI32" s="153"/>
      <c r="CJ32" s="153"/>
      <c r="CK32" s="153"/>
      <c r="CL32" s="153"/>
      <c r="CM32" s="153"/>
      <c r="CN32" s="153"/>
      <c r="CO32" s="153"/>
      <c r="CP32" s="153"/>
      <c r="CQ32" s="153"/>
      <c r="CR32" s="153"/>
      <c r="CS32" s="153"/>
      <c r="CT32" s="153"/>
      <c r="CU32" s="153"/>
      <c r="CV32" s="153"/>
      <c r="CW32" s="153"/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56"/>
      <c r="DJ32" s="62"/>
      <c r="DK32" s="62"/>
      <c r="DL32" s="62"/>
      <c r="DM32" s="62"/>
      <c r="DN32" s="171"/>
      <c r="DO32" s="171"/>
      <c r="DP32" s="171"/>
      <c r="DQ32" s="171"/>
      <c r="DR32" s="171"/>
      <c r="DS32" s="171"/>
      <c r="DT32" s="171"/>
    </row>
    <row r="33" spans="1:124" x14ac:dyDescent="0.35">
      <c r="A33" s="141"/>
      <c r="B33" s="135"/>
      <c r="C33" s="135"/>
      <c r="D33" s="135"/>
      <c r="E33" s="135"/>
      <c r="F33" s="135"/>
      <c r="G33" s="135"/>
      <c r="H33" s="135"/>
      <c r="I33" s="135"/>
      <c r="J33" s="224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  <c r="DD33" s="135"/>
      <c r="DE33" s="135"/>
      <c r="DF33" s="135"/>
      <c r="DG33" s="135"/>
      <c r="DH33" s="135"/>
      <c r="DI33" s="224"/>
      <c r="DJ33" s="62"/>
      <c r="DK33" s="62"/>
      <c r="DL33" s="62"/>
      <c r="DM33" s="62"/>
      <c r="DN33" s="171"/>
      <c r="DO33" s="171"/>
      <c r="DP33" s="171"/>
      <c r="DQ33" s="171"/>
      <c r="DR33" s="171"/>
      <c r="DS33" s="171"/>
      <c r="DT33" s="171"/>
    </row>
    <row r="34" spans="1:124" x14ac:dyDescent="0.35">
      <c r="A34" s="209" t="s">
        <v>87</v>
      </c>
      <c r="B34" s="210"/>
      <c r="C34" s="210"/>
      <c r="D34" s="210"/>
      <c r="E34" s="210"/>
      <c r="F34" s="210"/>
      <c r="G34" s="210"/>
      <c r="H34" s="210"/>
      <c r="I34" s="210"/>
      <c r="J34" s="211"/>
      <c r="K34" s="217"/>
      <c r="L34" s="217"/>
      <c r="M34" s="241" t="s">
        <v>83</v>
      </c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  <c r="BC34" s="241"/>
      <c r="BD34" s="241"/>
      <c r="BE34" s="241"/>
      <c r="BF34" s="241"/>
      <c r="BG34" s="241"/>
      <c r="BH34" s="241"/>
      <c r="BI34" s="241"/>
      <c r="BJ34" s="241"/>
      <c r="BK34" s="241"/>
      <c r="BL34" s="241"/>
      <c r="BM34" s="241"/>
      <c r="BN34" s="241"/>
      <c r="BO34" s="241"/>
      <c r="BP34" s="241"/>
      <c r="BQ34" s="241"/>
      <c r="BR34" s="241"/>
      <c r="BS34" s="241"/>
      <c r="BT34" s="241"/>
      <c r="BU34" s="241"/>
      <c r="BV34" s="241"/>
      <c r="BW34" s="241"/>
      <c r="BX34" s="241"/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  <c r="CQ34" s="241"/>
      <c r="CR34" s="241"/>
      <c r="CS34" s="241"/>
      <c r="CT34" s="241"/>
      <c r="CU34" s="241"/>
      <c r="CV34" s="241"/>
      <c r="CW34" s="241"/>
      <c r="CX34" s="241"/>
      <c r="CY34" s="241"/>
      <c r="CZ34" s="241"/>
      <c r="DA34" s="241"/>
      <c r="DB34" s="241"/>
      <c r="DC34" s="241"/>
      <c r="DD34" s="241"/>
      <c r="DE34" s="241"/>
      <c r="DF34" s="241"/>
      <c r="DG34" s="241"/>
      <c r="DH34" s="241"/>
      <c r="DI34" s="241"/>
      <c r="DJ34" s="62"/>
      <c r="DK34" s="62"/>
      <c r="DL34" s="62"/>
      <c r="DM34" s="62"/>
      <c r="DN34" s="171"/>
      <c r="DO34" s="171"/>
      <c r="DP34" s="171"/>
      <c r="DQ34" s="171"/>
      <c r="DR34" s="171"/>
      <c r="DS34" s="171"/>
      <c r="DT34" s="171"/>
    </row>
    <row r="35" spans="1:124" x14ac:dyDescent="0.35">
      <c r="A35" s="118"/>
      <c r="B35" s="118"/>
      <c r="C35" s="214" t="s">
        <v>31</v>
      </c>
      <c r="D35" s="214" t="s">
        <v>33</v>
      </c>
      <c r="E35" s="214" t="s">
        <v>35</v>
      </c>
      <c r="F35" s="214" t="s">
        <v>37</v>
      </c>
      <c r="G35" s="214" t="s">
        <v>32</v>
      </c>
      <c r="H35" s="214" t="s">
        <v>34</v>
      </c>
      <c r="I35" s="214" t="s">
        <v>36</v>
      </c>
      <c r="J35" s="214" t="s">
        <v>38</v>
      </c>
      <c r="K35" s="198"/>
      <c r="L35" s="198"/>
      <c r="M35" s="36"/>
      <c r="N35" s="242" t="s">
        <v>97</v>
      </c>
      <c r="O35" s="239"/>
      <c r="P35" s="239"/>
      <c r="Q35" s="157" t="s">
        <v>96</v>
      </c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 t="s">
        <v>98</v>
      </c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 t="s">
        <v>99</v>
      </c>
      <c r="BI35" s="157"/>
      <c r="BJ35" s="157"/>
      <c r="BK35" s="157"/>
      <c r="BL35" s="157" t="s">
        <v>100</v>
      </c>
      <c r="BM35" s="157"/>
      <c r="BN35" s="157"/>
      <c r="BO35" s="157" t="s">
        <v>101</v>
      </c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 t="s">
        <v>102</v>
      </c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 t="s">
        <v>103</v>
      </c>
      <c r="DG35" s="157"/>
      <c r="DH35" s="157"/>
      <c r="DI35" s="157"/>
      <c r="DJ35" s="62"/>
      <c r="DK35" s="62"/>
      <c r="DL35" s="62"/>
      <c r="DM35" s="62"/>
      <c r="DN35" s="171"/>
      <c r="DO35" s="171"/>
      <c r="DP35" s="171"/>
      <c r="DQ35" s="171"/>
      <c r="DR35" s="171"/>
      <c r="DS35" s="171"/>
      <c r="DT35" s="171"/>
    </row>
    <row r="36" spans="1:124" x14ac:dyDescent="0.35">
      <c r="A36" s="118" t="s">
        <v>25</v>
      </c>
      <c r="B36" s="118"/>
      <c r="C36" s="119">
        <v>1</v>
      </c>
      <c r="D36" s="119">
        <v>1</v>
      </c>
      <c r="E36" s="119">
        <v>1</v>
      </c>
      <c r="F36" s="119">
        <v>1</v>
      </c>
      <c r="G36" s="119">
        <v>1</v>
      </c>
      <c r="H36" s="119">
        <v>1</v>
      </c>
      <c r="I36" s="119">
        <v>1</v>
      </c>
      <c r="J36" s="119">
        <v>1</v>
      </c>
      <c r="K36" s="218"/>
      <c r="L36" s="218"/>
      <c r="M36" s="38"/>
      <c r="N36" s="243">
        <v>44102</v>
      </c>
      <c r="O36" s="229">
        <v>44103</v>
      </c>
      <c r="P36" s="229">
        <v>44104</v>
      </c>
      <c r="Q36" s="229">
        <v>44105</v>
      </c>
      <c r="R36" s="229">
        <v>44106</v>
      </c>
      <c r="S36" s="229">
        <v>44109</v>
      </c>
      <c r="T36" s="229">
        <v>44110</v>
      </c>
      <c r="U36" s="229">
        <v>44111</v>
      </c>
      <c r="V36" s="229">
        <v>44112</v>
      </c>
      <c r="W36" s="229">
        <v>44113</v>
      </c>
      <c r="X36" s="229">
        <v>44116</v>
      </c>
      <c r="Y36" s="229">
        <v>44117</v>
      </c>
      <c r="Z36" s="229">
        <v>44118</v>
      </c>
      <c r="AA36" s="229">
        <v>44119</v>
      </c>
      <c r="AB36" s="229">
        <v>44120</v>
      </c>
      <c r="AC36" s="229">
        <v>44123</v>
      </c>
      <c r="AD36" s="229">
        <v>44124</v>
      </c>
      <c r="AE36" s="229">
        <v>44125</v>
      </c>
      <c r="AF36" s="229">
        <v>44126</v>
      </c>
      <c r="AG36" s="229">
        <v>44127</v>
      </c>
      <c r="AH36" s="229">
        <v>44130</v>
      </c>
      <c r="AI36" s="229">
        <v>44131</v>
      </c>
      <c r="AJ36" s="229">
        <v>44132</v>
      </c>
      <c r="AK36" s="229">
        <v>44133</v>
      </c>
      <c r="AL36" s="229">
        <v>44134</v>
      </c>
      <c r="AM36" s="229">
        <v>44137</v>
      </c>
      <c r="AN36" s="229">
        <v>44138</v>
      </c>
      <c r="AO36" s="229">
        <v>44139</v>
      </c>
      <c r="AP36" s="229">
        <v>44140</v>
      </c>
      <c r="AQ36" s="229">
        <v>44141</v>
      </c>
      <c r="AR36" s="229">
        <v>44144</v>
      </c>
      <c r="AS36" s="229">
        <v>44145</v>
      </c>
      <c r="AT36" s="229">
        <v>44146</v>
      </c>
      <c r="AU36" s="229">
        <v>44147</v>
      </c>
      <c r="AV36" s="229">
        <v>44148</v>
      </c>
      <c r="AW36" s="229">
        <v>44151</v>
      </c>
      <c r="AX36" s="229">
        <v>44152</v>
      </c>
      <c r="AY36" s="229">
        <v>44153</v>
      </c>
      <c r="AZ36" s="229">
        <v>44154</v>
      </c>
      <c r="BA36" s="229">
        <v>44155</v>
      </c>
      <c r="BB36" s="229">
        <v>44158</v>
      </c>
      <c r="BC36" s="229">
        <v>44159</v>
      </c>
      <c r="BD36" s="229">
        <v>44160</v>
      </c>
      <c r="BE36" s="229">
        <v>44161</v>
      </c>
      <c r="BF36" s="229">
        <v>44162</v>
      </c>
      <c r="BG36" s="229">
        <v>44165</v>
      </c>
      <c r="BH36" s="229">
        <v>44166</v>
      </c>
      <c r="BI36" s="229">
        <v>44167</v>
      </c>
      <c r="BJ36" s="229">
        <v>44168</v>
      </c>
      <c r="BK36" s="229">
        <v>44169</v>
      </c>
      <c r="BL36" s="229">
        <v>44102</v>
      </c>
      <c r="BM36" s="229">
        <v>44103</v>
      </c>
      <c r="BN36" s="229">
        <v>44104</v>
      </c>
      <c r="BO36" s="229">
        <v>44105</v>
      </c>
      <c r="BP36" s="229">
        <v>44106</v>
      </c>
      <c r="BQ36" s="229">
        <v>44109</v>
      </c>
      <c r="BR36" s="229">
        <v>44110</v>
      </c>
      <c r="BS36" s="229">
        <v>44111</v>
      </c>
      <c r="BT36" s="229">
        <v>44112</v>
      </c>
      <c r="BU36" s="229">
        <v>44113</v>
      </c>
      <c r="BV36" s="229">
        <v>44116</v>
      </c>
      <c r="BW36" s="229">
        <v>44117</v>
      </c>
      <c r="BX36" s="229">
        <v>44118</v>
      </c>
      <c r="BY36" s="229">
        <v>44119</v>
      </c>
      <c r="BZ36" s="229">
        <v>44120</v>
      </c>
      <c r="CA36" s="229">
        <v>44123</v>
      </c>
      <c r="CB36" s="229">
        <v>44124</v>
      </c>
      <c r="CC36" s="229">
        <v>44125</v>
      </c>
      <c r="CD36" s="229">
        <v>44126</v>
      </c>
      <c r="CE36" s="229">
        <v>44127</v>
      </c>
      <c r="CF36" s="229">
        <v>44130</v>
      </c>
      <c r="CG36" s="229">
        <v>44131</v>
      </c>
      <c r="CH36" s="229">
        <v>44132</v>
      </c>
      <c r="CI36" s="229">
        <v>44133</v>
      </c>
      <c r="CJ36" s="229">
        <v>44134</v>
      </c>
      <c r="CK36" s="229">
        <v>44137</v>
      </c>
      <c r="CL36" s="229">
        <v>44138</v>
      </c>
      <c r="CM36" s="229">
        <v>44139</v>
      </c>
      <c r="CN36" s="229">
        <v>44140</v>
      </c>
      <c r="CO36" s="229">
        <v>44141</v>
      </c>
      <c r="CP36" s="229">
        <v>44144</v>
      </c>
      <c r="CQ36" s="229">
        <v>44145</v>
      </c>
      <c r="CR36" s="229">
        <v>44146</v>
      </c>
      <c r="CS36" s="229">
        <v>44147</v>
      </c>
      <c r="CT36" s="229">
        <v>44148</v>
      </c>
      <c r="CU36" s="229">
        <v>44151</v>
      </c>
      <c r="CV36" s="229">
        <v>44152</v>
      </c>
      <c r="CW36" s="229">
        <v>44153</v>
      </c>
      <c r="CX36" s="229">
        <v>44154</v>
      </c>
      <c r="CY36" s="229">
        <v>44155</v>
      </c>
      <c r="CZ36" s="229">
        <v>44158</v>
      </c>
      <c r="DA36" s="229">
        <v>44159</v>
      </c>
      <c r="DB36" s="229">
        <v>44160</v>
      </c>
      <c r="DC36" s="229">
        <v>44161</v>
      </c>
      <c r="DD36" s="229">
        <v>44162</v>
      </c>
      <c r="DE36" s="229">
        <v>44165</v>
      </c>
      <c r="DF36" s="229">
        <v>44166</v>
      </c>
      <c r="DG36" s="229">
        <v>44167</v>
      </c>
      <c r="DH36" s="229">
        <v>44168</v>
      </c>
      <c r="DI36" s="229">
        <v>44169</v>
      </c>
      <c r="DJ36" s="62"/>
      <c r="DK36" s="62"/>
      <c r="DL36" s="62"/>
      <c r="DM36" s="62"/>
      <c r="DN36" s="171"/>
      <c r="DO36" s="171"/>
      <c r="DP36" s="171"/>
      <c r="DQ36" s="171"/>
      <c r="DR36" s="171"/>
      <c r="DS36" s="171"/>
      <c r="DT36" s="171"/>
    </row>
    <row r="37" spans="1:124" x14ac:dyDescent="0.35">
      <c r="A37" s="118" t="s">
        <v>49</v>
      </c>
      <c r="B37" s="118"/>
      <c r="C37" s="120">
        <f>C23/C22</f>
        <v>1.1755027422303475</v>
      </c>
      <c r="D37" s="120">
        <f>D23/D22</f>
        <v>0.79378068739770868</v>
      </c>
      <c r="E37" s="120">
        <f>E23/E22</f>
        <v>0.42359727320398533</v>
      </c>
      <c r="F37" s="120">
        <f t="shared" ref="F37:J37" si="74">F23/F22</f>
        <v>0.39132947976878613</v>
      </c>
      <c r="G37" s="120">
        <f>G23/G22</f>
        <v>1.5636574074074074</v>
      </c>
      <c r="H37" s="120">
        <f t="shared" ref="H37" si="75">H23/H22</f>
        <v>1.1852450188476036</v>
      </c>
      <c r="I37" s="120">
        <f t="shared" si="74"/>
        <v>0.68747530620308184</v>
      </c>
      <c r="J37" s="120">
        <f t="shared" si="74"/>
        <v>0.63204096561814194</v>
      </c>
      <c r="K37" s="219"/>
      <c r="L37" s="219"/>
      <c r="M37" s="38" t="s">
        <v>49</v>
      </c>
      <c r="N37" s="168">
        <f>N23/N$22</f>
        <v>1.1364902506963788</v>
      </c>
      <c r="O37" s="168">
        <f t="shared" ref="O37:P39" si="76">O23/O$22</f>
        <v>1.0931506849315069</v>
      </c>
      <c r="P37" s="168">
        <f t="shared" si="76"/>
        <v>1.2945945945945947</v>
      </c>
      <c r="Q37" s="168">
        <f t="shared" ref="Q37:BG37" si="77">Q23/Q$22</f>
        <v>1.228395061728395</v>
      </c>
      <c r="R37" s="168">
        <f t="shared" si="77"/>
        <v>1</v>
      </c>
      <c r="S37" s="168">
        <f t="shared" si="77"/>
        <v>1.1577287066246056</v>
      </c>
      <c r="T37" s="168">
        <f t="shared" si="77"/>
        <v>0.93994778067885121</v>
      </c>
      <c r="U37" s="168">
        <f t="shared" si="77"/>
        <v>0.82598607888631093</v>
      </c>
      <c r="V37" s="168">
        <f t="shared" si="77"/>
        <v>0.85983827493261455</v>
      </c>
      <c r="W37" s="168">
        <f t="shared" si="77"/>
        <v>0.9543568464730291</v>
      </c>
      <c r="X37" s="168">
        <f t="shared" si="77"/>
        <v>0.7764127764127764</v>
      </c>
      <c r="Y37" s="168">
        <f t="shared" si="77"/>
        <v>0.87106918238993714</v>
      </c>
      <c r="Z37" s="168">
        <f t="shared" si="77"/>
        <v>0.84313725490196079</v>
      </c>
      <c r="AA37" s="168">
        <f t="shared" si="77"/>
        <v>0.94318181818181823</v>
      </c>
      <c r="AB37" s="168">
        <f t="shared" si="77"/>
        <v>0.6426116838487973</v>
      </c>
      <c r="AC37" s="168">
        <f t="shared" si="77"/>
        <v>0.71808510638297873</v>
      </c>
      <c r="AD37" s="168">
        <f t="shared" si="77"/>
        <v>0.62745098039215685</v>
      </c>
      <c r="AE37" s="168">
        <f t="shared" si="77"/>
        <v>0.73230769230769233</v>
      </c>
      <c r="AF37" s="168">
        <f t="shared" si="77"/>
        <v>0.57514450867052025</v>
      </c>
      <c r="AG37" s="168">
        <f t="shared" si="77"/>
        <v>0.72924187725631773</v>
      </c>
      <c r="AH37" s="168">
        <f t="shared" si="77"/>
        <v>0.45822784810126582</v>
      </c>
      <c r="AI37" s="168">
        <f t="shared" si="77"/>
        <v>0.625</v>
      </c>
      <c r="AJ37" s="168">
        <f t="shared" si="77"/>
        <v>0.69946808510638303</v>
      </c>
      <c r="AK37" s="168">
        <f t="shared" si="77"/>
        <v>0.62264150943396224</v>
      </c>
      <c r="AL37" s="168">
        <f t="shared" si="77"/>
        <v>0.74898785425101211</v>
      </c>
      <c r="AM37" s="168">
        <f t="shared" si="77"/>
        <v>0.4794871794871795</v>
      </c>
      <c r="AN37" s="168">
        <f t="shared" si="77"/>
        <v>0.6629526462395543</v>
      </c>
      <c r="AO37" s="168">
        <f t="shared" si="77"/>
        <v>0.59074733096085408</v>
      </c>
      <c r="AP37" s="168">
        <f t="shared" si="77"/>
        <v>0.39364303178484106</v>
      </c>
      <c r="AQ37" s="168">
        <f t="shared" si="77"/>
        <v>0.59405940594059403</v>
      </c>
      <c r="AR37" s="168">
        <f t="shared" si="77"/>
        <v>0.49131944444444442</v>
      </c>
      <c r="AS37" s="168">
        <f t="shared" si="77"/>
        <v>0.39903846153846156</v>
      </c>
      <c r="AT37" s="168">
        <f t="shared" si="77"/>
        <v>0.47234042553191491</v>
      </c>
      <c r="AU37" s="168">
        <f t="shared" si="77"/>
        <v>0.48552338530066813</v>
      </c>
      <c r="AV37" s="168">
        <f t="shared" si="77"/>
        <v>0.41791044776119401</v>
      </c>
      <c r="AW37" s="168">
        <f t="shared" si="77"/>
        <v>0.43841336116910229</v>
      </c>
      <c r="AX37" s="168">
        <f t="shared" si="77"/>
        <v>0.40562248995983935</v>
      </c>
      <c r="AY37" s="168">
        <f t="shared" si="77"/>
        <v>0.33079847908745247</v>
      </c>
      <c r="AZ37" s="168">
        <f t="shared" si="77"/>
        <v>0.3923076923076923</v>
      </c>
      <c r="BA37" s="168">
        <f t="shared" si="77"/>
        <v>0.42610837438423643</v>
      </c>
      <c r="BB37" s="168">
        <f t="shared" si="77"/>
        <v>0.48983739837398371</v>
      </c>
      <c r="BC37" s="168">
        <f t="shared" si="77"/>
        <v>0.31891891891891894</v>
      </c>
      <c r="BD37" s="168">
        <f t="shared" si="77"/>
        <v>0.32934131736526945</v>
      </c>
      <c r="BE37" s="168">
        <f t="shared" si="77"/>
        <v>0.34514925373134331</v>
      </c>
      <c r="BF37" s="168">
        <f t="shared" si="77"/>
        <v>0.34022988505747126</v>
      </c>
      <c r="BG37" s="168">
        <f t="shared" si="77"/>
        <v>0.32142857142857145</v>
      </c>
      <c r="BH37" s="168">
        <f t="shared" ref="BH37:BK37" si="78">BH23/BH$22</f>
        <v>0.33197556008146639</v>
      </c>
      <c r="BI37" s="168">
        <f t="shared" si="78"/>
        <v>0.4425</v>
      </c>
      <c r="BJ37" s="168">
        <f t="shared" si="78"/>
        <v>0.43018018018018017</v>
      </c>
      <c r="BK37" s="168">
        <f t="shared" si="78"/>
        <v>0.36962025316455699</v>
      </c>
      <c r="BL37" s="168">
        <f t="shared" ref="BL37:CJ37" si="79">BL23/BL$22</f>
        <v>2.2760416666666665</v>
      </c>
      <c r="BM37" s="168">
        <f t="shared" si="79"/>
        <v>2.2765957446808511</v>
      </c>
      <c r="BN37" s="168">
        <f t="shared" si="79"/>
        <v>2.2710280373831777</v>
      </c>
      <c r="BO37" s="168">
        <f t="shared" si="79"/>
        <v>1.9078947368421053</v>
      </c>
      <c r="BP37" s="168">
        <f t="shared" si="79"/>
        <v>1.3254437869822486</v>
      </c>
      <c r="BQ37" s="168">
        <f t="shared" si="79"/>
        <v>1.6023622047244095</v>
      </c>
      <c r="BR37" s="168">
        <f t="shared" si="79"/>
        <v>1.2867132867132867</v>
      </c>
      <c r="BS37" s="168">
        <f t="shared" si="79"/>
        <v>1.194078947368421</v>
      </c>
      <c r="BT37" s="168">
        <f t="shared" si="79"/>
        <v>1.3674242424242424</v>
      </c>
      <c r="BU37" s="168">
        <f t="shared" si="79"/>
        <v>1.3425414364640884</v>
      </c>
      <c r="BV37" s="168">
        <f t="shared" si="79"/>
        <v>1.2619047619047619</v>
      </c>
      <c r="BW37" s="168">
        <f t="shared" si="79"/>
        <v>1.4615384615384615</v>
      </c>
      <c r="BX37" s="168">
        <f t="shared" si="79"/>
        <v>1.1219512195121952</v>
      </c>
      <c r="BY37" s="168">
        <f t="shared" si="79"/>
        <v>1.7932960893854748</v>
      </c>
      <c r="BZ37" s="168">
        <f t="shared" si="79"/>
        <v>0.85167464114832536</v>
      </c>
      <c r="CA37" s="168">
        <f t="shared" si="79"/>
        <v>1.0032894736842106</v>
      </c>
      <c r="CB37" s="168">
        <f t="shared" si="79"/>
        <v>1.2153846153846153</v>
      </c>
      <c r="CC37" s="168">
        <f t="shared" si="79"/>
        <v>1</v>
      </c>
      <c r="CD37" s="168">
        <f t="shared" si="79"/>
        <v>0.93382352941176472</v>
      </c>
      <c r="CE37" s="168">
        <f t="shared" si="79"/>
        <v>1.010204081632653</v>
      </c>
      <c r="CF37" s="168">
        <f t="shared" si="79"/>
        <v>0.75535168195718649</v>
      </c>
      <c r="CG37" s="168">
        <f t="shared" si="79"/>
        <v>1.2427983539094649</v>
      </c>
      <c r="CH37" s="168">
        <f t="shared" si="79"/>
        <v>0.75379939209726443</v>
      </c>
      <c r="CI37" s="168">
        <f t="shared" si="79"/>
        <v>1.0311111111111111</v>
      </c>
      <c r="CJ37" s="168">
        <f t="shared" si="79"/>
        <v>1.1550802139037433</v>
      </c>
      <c r="CK37" s="168">
        <f t="shared" ref="CK37:DE39" si="80">CK23/CK$22</f>
        <v>1.2322274881516588</v>
      </c>
      <c r="CL37" s="168">
        <f t="shared" si="80"/>
        <v>1.3877551020408163</v>
      </c>
      <c r="CM37" s="168">
        <f t="shared" si="80"/>
        <v>1.3235294117647058</v>
      </c>
      <c r="CN37" s="168">
        <f t="shared" si="80"/>
        <v>1.0125</v>
      </c>
      <c r="CO37" s="168">
        <f t="shared" si="80"/>
        <v>1.0213903743315509</v>
      </c>
      <c r="CP37" s="168">
        <f t="shared" si="80"/>
        <v>1.0031055900621118</v>
      </c>
      <c r="CQ37" s="168">
        <f t="shared" si="80"/>
        <v>1.1027667984189724</v>
      </c>
      <c r="CR37" s="168">
        <f t="shared" si="80"/>
        <v>1.014760147601476</v>
      </c>
      <c r="CS37" s="168">
        <f t="shared" si="80"/>
        <v>1.0431654676258992</v>
      </c>
      <c r="CT37" s="168">
        <f t="shared" si="80"/>
        <v>0.90476190476190477</v>
      </c>
      <c r="CU37" s="168">
        <f t="shared" si="80"/>
        <v>1.075812274368231</v>
      </c>
      <c r="CV37" s="168">
        <f t="shared" si="80"/>
        <v>0.86710963455149503</v>
      </c>
      <c r="CW37" s="168">
        <f t="shared" si="80"/>
        <v>0.76530612244897955</v>
      </c>
      <c r="CX37" s="168">
        <f t="shared" si="80"/>
        <v>0.86643835616438358</v>
      </c>
      <c r="CY37" s="168">
        <f t="shared" si="80"/>
        <v>0.9678899082568807</v>
      </c>
      <c r="CZ37" s="168">
        <f t="shared" si="80"/>
        <v>0.76291793313069911</v>
      </c>
      <c r="DA37" s="168">
        <f t="shared" si="80"/>
        <v>0.8364197530864198</v>
      </c>
      <c r="DB37" s="168">
        <f t="shared" si="80"/>
        <v>0.70512820512820518</v>
      </c>
      <c r="DC37" s="168">
        <f t="shared" si="80"/>
        <v>0.74925373134328355</v>
      </c>
      <c r="DD37" s="168">
        <f t="shared" si="80"/>
        <v>0.65461847389558236</v>
      </c>
      <c r="DE37" s="168">
        <f t="shared" si="80"/>
        <v>0.73020527859237538</v>
      </c>
      <c r="DF37" s="168">
        <f t="shared" ref="DF37:DI37" si="81">DF23/DF$22</f>
        <v>0.86971830985915488</v>
      </c>
      <c r="DG37" s="168">
        <f t="shared" si="81"/>
        <v>0.91235059760956172</v>
      </c>
      <c r="DH37" s="168">
        <f t="shared" si="81"/>
        <v>0.76136363636363635</v>
      </c>
      <c r="DI37" s="168">
        <f t="shared" si="81"/>
        <v>0.86175115207373276</v>
      </c>
      <c r="DJ37" s="62"/>
      <c r="DK37" s="62"/>
      <c r="DL37" s="62"/>
      <c r="DM37" s="62"/>
      <c r="DN37" s="171"/>
      <c r="DO37" s="171"/>
      <c r="DP37" s="171"/>
      <c r="DQ37" s="171"/>
      <c r="DR37" s="171"/>
      <c r="DS37" s="171"/>
      <c r="DT37" s="171"/>
    </row>
    <row r="38" spans="1:124" x14ac:dyDescent="0.35">
      <c r="A38" s="118" t="s">
        <v>27</v>
      </c>
      <c r="B38" s="118"/>
      <c r="C38" s="120">
        <f>C24/C22</f>
        <v>1.8610603290676417</v>
      </c>
      <c r="D38" s="120">
        <f t="shared" ref="D38:J38" si="82">D24/D22</f>
        <v>1.6854882705946537</v>
      </c>
      <c r="E38" s="120">
        <f t="shared" si="82"/>
        <v>1.1232302045097011</v>
      </c>
      <c r="F38" s="120">
        <f t="shared" si="82"/>
        <v>1.1231213872832371</v>
      </c>
      <c r="G38" s="120">
        <f t="shared" si="82"/>
        <v>2.1909722222222223</v>
      </c>
      <c r="H38" s="120">
        <f t="shared" si="82"/>
        <v>2.0479267635971996</v>
      </c>
      <c r="I38" s="120">
        <f t="shared" si="82"/>
        <v>1.2976425655208745</v>
      </c>
      <c r="J38" s="120">
        <f t="shared" si="82"/>
        <v>1.3767373811265544</v>
      </c>
      <c r="K38" s="219"/>
      <c r="L38" s="219"/>
      <c r="M38" s="32" t="s">
        <v>27</v>
      </c>
      <c r="N38" s="168">
        <f>N24/N$22</f>
        <v>1.924791086350975</v>
      </c>
      <c r="O38" s="168">
        <f t="shared" si="76"/>
        <v>1.9315068493150684</v>
      </c>
      <c r="P38" s="168">
        <f t="shared" si="76"/>
        <v>1.7297297297297298</v>
      </c>
      <c r="Q38" s="168">
        <f t="shared" ref="Q38:BG38" si="83">Q24/Q$22</f>
        <v>2.0308641975308643</v>
      </c>
      <c r="R38" s="168">
        <f t="shared" si="83"/>
        <v>2.0315789473684212</v>
      </c>
      <c r="S38" s="168">
        <f t="shared" si="83"/>
        <v>1.7570977917981072</v>
      </c>
      <c r="T38" s="168">
        <f t="shared" si="83"/>
        <v>1.9321148825065275</v>
      </c>
      <c r="U38" s="168">
        <f t="shared" si="83"/>
        <v>1.3967517401392111</v>
      </c>
      <c r="V38" s="168">
        <f t="shared" si="83"/>
        <v>1.7816711590296497</v>
      </c>
      <c r="W38" s="168">
        <f t="shared" si="83"/>
        <v>1.8091286307053942</v>
      </c>
      <c r="X38" s="168">
        <f t="shared" si="83"/>
        <v>1.4054054054054055</v>
      </c>
      <c r="Y38" s="168">
        <f t="shared" si="83"/>
        <v>2.3050314465408803</v>
      </c>
      <c r="Z38" s="168">
        <f t="shared" si="83"/>
        <v>1.7524509803921569</v>
      </c>
      <c r="AA38" s="168">
        <f t="shared" si="83"/>
        <v>2.4583333333333335</v>
      </c>
      <c r="AB38" s="168">
        <f t="shared" si="83"/>
        <v>1.7697594501718212</v>
      </c>
      <c r="AC38" s="168">
        <f t="shared" si="83"/>
        <v>1.4813829787234043</v>
      </c>
      <c r="AD38" s="168">
        <f t="shared" si="83"/>
        <v>1.7170868347338935</v>
      </c>
      <c r="AE38" s="168">
        <f t="shared" si="83"/>
        <v>1.5753846153846154</v>
      </c>
      <c r="AF38" s="168">
        <f t="shared" si="83"/>
        <v>1.3728323699421965</v>
      </c>
      <c r="AG38" s="168">
        <f t="shared" si="83"/>
        <v>1.6787003610108304</v>
      </c>
      <c r="AH38" s="168">
        <f t="shared" si="83"/>
        <v>1.3037974683544304</v>
      </c>
      <c r="AI38" s="168">
        <f t="shared" si="83"/>
        <v>1.4603658536585367</v>
      </c>
      <c r="AJ38" s="168">
        <f t="shared" si="83"/>
        <v>1.3164893617021276</v>
      </c>
      <c r="AK38" s="168">
        <f t="shared" si="83"/>
        <v>1.7471698113207548</v>
      </c>
      <c r="AL38" s="168">
        <f t="shared" si="83"/>
        <v>1.48582995951417</v>
      </c>
      <c r="AM38" s="168">
        <f t="shared" si="83"/>
        <v>1.5128205128205128</v>
      </c>
      <c r="AN38" s="168">
        <f t="shared" si="83"/>
        <v>1.4958217270194987</v>
      </c>
      <c r="AO38" s="168">
        <f t="shared" si="83"/>
        <v>1.5800711743772242</v>
      </c>
      <c r="AP38" s="168">
        <f t="shared" si="83"/>
        <v>1.2444987775061125</v>
      </c>
      <c r="AQ38" s="168">
        <f t="shared" si="83"/>
        <v>1.3993399339933994</v>
      </c>
      <c r="AR38" s="168">
        <f t="shared" si="83"/>
        <v>1.078125</v>
      </c>
      <c r="AS38" s="168">
        <f t="shared" si="83"/>
        <v>1.2860576923076923</v>
      </c>
      <c r="AT38" s="168">
        <f t="shared" si="83"/>
        <v>1.0595744680851065</v>
      </c>
      <c r="AU38" s="168">
        <f t="shared" si="83"/>
        <v>1.111358574610245</v>
      </c>
      <c r="AV38" s="168">
        <f t="shared" si="83"/>
        <v>0.99502487562189057</v>
      </c>
      <c r="AW38" s="168">
        <f t="shared" si="83"/>
        <v>1.3152400835073068</v>
      </c>
      <c r="AX38" s="168">
        <f t="shared" si="83"/>
        <v>1.1365461847389557</v>
      </c>
      <c r="AY38" s="168">
        <f t="shared" si="83"/>
        <v>0.99239543726235746</v>
      </c>
      <c r="AZ38" s="168">
        <f t="shared" si="83"/>
        <v>1.0288461538461537</v>
      </c>
      <c r="BA38" s="168">
        <f t="shared" si="83"/>
        <v>0.93349753694581283</v>
      </c>
      <c r="BB38" s="168">
        <f t="shared" si="83"/>
        <v>1.1544715447154472</v>
      </c>
      <c r="BC38" s="168">
        <f t="shared" si="83"/>
        <v>0.92792792792792789</v>
      </c>
      <c r="BD38" s="168">
        <f t="shared" si="83"/>
        <v>0.86826347305389218</v>
      </c>
      <c r="BE38" s="168">
        <f t="shared" si="83"/>
        <v>0.98134328358208955</v>
      </c>
      <c r="BF38" s="168">
        <f t="shared" si="83"/>
        <v>1.0183908045977013</v>
      </c>
      <c r="BG38" s="168">
        <f t="shared" si="83"/>
        <v>1.0037593984962405</v>
      </c>
      <c r="BH38" s="168">
        <f t="shared" ref="BH38:BK38" si="84">BH24/BH$22</f>
        <v>1.0997963340122199</v>
      </c>
      <c r="BI38" s="168">
        <f t="shared" si="84"/>
        <v>1.0275000000000001</v>
      </c>
      <c r="BJ38" s="168">
        <f t="shared" si="84"/>
        <v>1.2792792792792793</v>
      </c>
      <c r="BK38" s="168">
        <f t="shared" si="84"/>
        <v>1.0734177215189873</v>
      </c>
      <c r="BL38" s="168">
        <f t="shared" ref="BL38:CJ38" si="85">BL24/BL$22</f>
        <v>3.1822916666666665</v>
      </c>
      <c r="BM38" s="168">
        <f t="shared" si="85"/>
        <v>3.5957446808510638</v>
      </c>
      <c r="BN38" s="168">
        <f t="shared" si="85"/>
        <v>2.8317757009345796</v>
      </c>
      <c r="BO38" s="168">
        <f t="shared" si="85"/>
        <v>2.3991228070175437</v>
      </c>
      <c r="BP38" s="168">
        <f t="shared" si="85"/>
        <v>2.9940828402366866</v>
      </c>
      <c r="BQ38" s="168">
        <f t="shared" si="85"/>
        <v>1.9330708661417322</v>
      </c>
      <c r="BR38" s="168">
        <f t="shared" si="85"/>
        <v>2.5034965034965033</v>
      </c>
      <c r="BS38" s="168">
        <f t="shared" si="85"/>
        <v>1.9901315789473684</v>
      </c>
      <c r="BT38" s="168">
        <f t="shared" si="85"/>
        <v>2.3143939393939394</v>
      </c>
      <c r="BU38" s="168">
        <f t="shared" si="85"/>
        <v>2.4088397790055249</v>
      </c>
      <c r="BV38" s="168">
        <f t="shared" si="85"/>
        <v>1.8639455782312926</v>
      </c>
      <c r="BW38" s="168">
        <f t="shared" si="85"/>
        <v>2.4817813765182186</v>
      </c>
      <c r="BX38" s="168">
        <f t="shared" si="85"/>
        <v>2.0426829268292681</v>
      </c>
      <c r="BY38" s="168">
        <f t="shared" si="85"/>
        <v>3.1340782122905027</v>
      </c>
      <c r="BZ38" s="168">
        <f t="shared" si="85"/>
        <v>2.6220095693779903</v>
      </c>
      <c r="CA38" s="168">
        <f t="shared" si="85"/>
        <v>1.6480263157894737</v>
      </c>
      <c r="CB38" s="168">
        <f t="shared" si="85"/>
        <v>2.1615384615384614</v>
      </c>
      <c r="CC38" s="168">
        <f t="shared" si="85"/>
        <v>1.6105263157894736</v>
      </c>
      <c r="CD38" s="168">
        <f t="shared" si="85"/>
        <v>1.599264705882353</v>
      </c>
      <c r="CE38" s="168">
        <f t="shared" si="85"/>
        <v>2.3775510204081631</v>
      </c>
      <c r="CF38" s="168">
        <f t="shared" si="85"/>
        <v>1.3669724770642202</v>
      </c>
      <c r="CG38" s="168">
        <f t="shared" si="85"/>
        <v>1.6296296296296295</v>
      </c>
      <c r="CH38" s="168">
        <f t="shared" si="85"/>
        <v>1.4954407294832828</v>
      </c>
      <c r="CI38" s="168">
        <f t="shared" si="85"/>
        <v>1.8844444444444444</v>
      </c>
      <c r="CJ38" s="168">
        <f t="shared" si="85"/>
        <v>2.0053475935828877</v>
      </c>
      <c r="CK38" s="168">
        <f t="shared" si="80"/>
        <v>2.6018957345971563</v>
      </c>
      <c r="CL38" s="168">
        <f t="shared" si="80"/>
        <v>2.489795918367347</v>
      </c>
      <c r="CM38" s="168">
        <f t="shared" si="80"/>
        <v>2.1411764705882352</v>
      </c>
      <c r="CN38" s="168">
        <f t="shared" si="80"/>
        <v>1.8541666666666667</v>
      </c>
      <c r="CO38" s="168">
        <f t="shared" si="80"/>
        <v>2.1604278074866312</v>
      </c>
      <c r="CP38" s="168">
        <f t="shared" si="80"/>
        <v>1.9006211180124224</v>
      </c>
      <c r="CQ38" s="168">
        <f t="shared" si="80"/>
        <v>1.7272727272727273</v>
      </c>
      <c r="CR38" s="168">
        <f t="shared" si="80"/>
        <v>1.7269372693726937</v>
      </c>
      <c r="CS38" s="168">
        <f t="shared" si="80"/>
        <v>1.5935251798561152</v>
      </c>
      <c r="CT38" s="168">
        <f t="shared" si="80"/>
        <v>1.5411255411255411</v>
      </c>
      <c r="CU38" s="168">
        <f t="shared" si="80"/>
        <v>2.1444043321299637</v>
      </c>
      <c r="CV38" s="168">
        <f t="shared" si="80"/>
        <v>1.8106312292358804</v>
      </c>
      <c r="CW38" s="168">
        <f t="shared" si="80"/>
        <v>1.7619047619047619</v>
      </c>
      <c r="CX38" s="168">
        <f t="shared" si="80"/>
        <v>1.7842465753424657</v>
      </c>
      <c r="CY38" s="168">
        <f t="shared" si="80"/>
        <v>1.8119266055045871</v>
      </c>
      <c r="CZ38" s="168">
        <f t="shared" si="80"/>
        <v>1.6534954407294833</v>
      </c>
      <c r="DA38" s="168">
        <f t="shared" si="80"/>
        <v>1.3518518518518519</v>
      </c>
      <c r="DB38" s="168">
        <f t="shared" si="80"/>
        <v>1.1955128205128205</v>
      </c>
      <c r="DC38" s="168">
        <f t="shared" si="80"/>
        <v>1.3313432835820895</v>
      </c>
      <c r="DD38" s="168">
        <f t="shared" si="80"/>
        <v>1.7670682730923695</v>
      </c>
      <c r="DE38" s="168">
        <f t="shared" si="80"/>
        <v>1.3870967741935485</v>
      </c>
      <c r="DF38" s="168">
        <f t="shared" ref="DF38:DI38" si="86">DF24/DF$22</f>
        <v>1.7746478873239437</v>
      </c>
      <c r="DG38" s="168">
        <f t="shared" si="86"/>
        <v>1.5099601593625498</v>
      </c>
      <c r="DH38" s="168">
        <f t="shared" si="86"/>
        <v>2.2083333333333335</v>
      </c>
      <c r="DI38" s="168">
        <f t="shared" si="86"/>
        <v>1.9170506912442395</v>
      </c>
      <c r="DJ38" s="62"/>
      <c r="DK38" s="62"/>
      <c r="DL38" s="62"/>
      <c r="DM38" s="62"/>
      <c r="DN38" s="171"/>
      <c r="DO38" s="171"/>
      <c r="DP38" s="171"/>
      <c r="DQ38" s="171"/>
      <c r="DR38" s="171"/>
      <c r="DS38" s="171"/>
      <c r="DT38" s="171"/>
    </row>
    <row r="39" spans="1:124" x14ac:dyDescent="0.35">
      <c r="A39" s="118" t="s">
        <v>50</v>
      </c>
      <c r="B39" s="118"/>
      <c r="C39" s="120">
        <f>C25/C22</f>
        <v>6.6727605118829983E-2</v>
      </c>
      <c r="D39" s="120">
        <f t="shared" ref="D39:J39" si="87">D25/D22</f>
        <v>6.8739770867430439E-2</v>
      </c>
      <c r="E39" s="120">
        <f t="shared" si="87"/>
        <v>5.5584687991609857E-2</v>
      </c>
      <c r="F39" s="120">
        <f t="shared" si="87"/>
        <v>4.797687861271676E-2</v>
      </c>
      <c r="G39" s="120">
        <f t="shared" si="87"/>
        <v>0.38657407407407407</v>
      </c>
      <c r="H39" s="120">
        <f t="shared" si="87"/>
        <v>0.34266738467061569</v>
      </c>
      <c r="I39" s="120">
        <f t="shared" si="87"/>
        <v>0.22428552614249966</v>
      </c>
      <c r="J39" s="120">
        <f t="shared" si="87"/>
        <v>0.19239209948792976</v>
      </c>
      <c r="K39" s="219"/>
      <c r="L39" s="219"/>
      <c r="M39" s="32" t="s">
        <v>50</v>
      </c>
      <c r="N39" s="168">
        <f>N25/N$22</f>
        <v>5.2924791086350974E-2</v>
      </c>
      <c r="O39" s="168">
        <f t="shared" si="76"/>
        <v>7.6712328767123292E-2</v>
      </c>
      <c r="P39" s="168">
        <f t="shared" si="76"/>
        <v>7.0270270270270274E-2</v>
      </c>
      <c r="Q39" s="168">
        <f t="shared" ref="Q39:BG39" si="88">Q25/Q$22</f>
        <v>5.8641975308641972E-2</v>
      </c>
      <c r="R39" s="168">
        <f t="shared" si="88"/>
        <v>7.3684210526315783E-2</v>
      </c>
      <c r="S39" s="168">
        <f t="shared" si="88"/>
        <v>5.362776025236593E-2</v>
      </c>
      <c r="T39" s="168">
        <f t="shared" si="88"/>
        <v>5.4830287206266322E-2</v>
      </c>
      <c r="U39" s="168">
        <f t="shared" si="88"/>
        <v>5.336426914153132E-2</v>
      </c>
      <c r="V39" s="168">
        <f t="shared" si="88"/>
        <v>6.7385444743935305E-2</v>
      </c>
      <c r="W39" s="168">
        <f t="shared" si="88"/>
        <v>0.12863070539419086</v>
      </c>
      <c r="X39" s="168">
        <f t="shared" si="88"/>
        <v>4.4226044226044224E-2</v>
      </c>
      <c r="Y39" s="168">
        <f t="shared" si="88"/>
        <v>0.11006289308176101</v>
      </c>
      <c r="Z39" s="168">
        <f t="shared" si="88"/>
        <v>5.8823529411764705E-2</v>
      </c>
      <c r="AA39" s="168">
        <f t="shared" si="88"/>
        <v>8.7121212121212127E-2</v>
      </c>
      <c r="AB39" s="168">
        <f t="shared" si="88"/>
        <v>0.1134020618556701</v>
      </c>
      <c r="AC39" s="168">
        <f t="shared" si="88"/>
        <v>3.1914893617021274E-2</v>
      </c>
      <c r="AD39" s="168">
        <f t="shared" si="88"/>
        <v>7.2829131652661069E-2</v>
      </c>
      <c r="AE39" s="168">
        <f t="shared" si="88"/>
        <v>6.7692307692307691E-2</v>
      </c>
      <c r="AF39" s="168">
        <f t="shared" si="88"/>
        <v>8.6705202312138727E-2</v>
      </c>
      <c r="AG39" s="168">
        <f t="shared" si="88"/>
        <v>6.1371841155234655E-2</v>
      </c>
      <c r="AH39" s="168">
        <f t="shared" si="88"/>
        <v>4.0506329113924051E-2</v>
      </c>
      <c r="AI39" s="168">
        <f t="shared" si="88"/>
        <v>8.5365853658536592E-2</v>
      </c>
      <c r="AJ39" s="168">
        <f t="shared" si="88"/>
        <v>5.5851063829787231E-2</v>
      </c>
      <c r="AK39" s="168">
        <f t="shared" si="88"/>
        <v>9.4339622641509441E-2</v>
      </c>
      <c r="AL39" s="168">
        <f t="shared" si="88"/>
        <v>6.8825910931174086E-2</v>
      </c>
      <c r="AM39" s="168">
        <f t="shared" si="88"/>
        <v>3.3333333333333333E-2</v>
      </c>
      <c r="AN39" s="168">
        <f t="shared" si="88"/>
        <v>5.5710306406685235E-2</v>
      </c>
      <c r="AO39" s="168">
        <f t="shared" si="88"/>
        <v>4.9822064056939501E-2</v>
      </c>
      <c r="AP39" s="168">
        <f t="shared" si="88"/>
        <v>3.1784841075794622E-2</v>
      </c>
      <c r="AQ39" s="168">
        <f t="shared" si="88"/>
        <v>0.19471947194719472</v>
      </c>
      <c r="AR39" s="168">
        <f t="shared" si="88"/>
        <v>3.2986111111111112E-2</v>
      </c>
      <c r="AS39" s="168">
        <f t="shared" si="88"/>
        <v>5.5288461538461536E-2</v>
      </c>
      <c r="AT39" s="168">
        <f t="shared" si="88"/>
        <v>5.3191489361702128E-2</v>
      </c>
      <c r="AU39" s="168">
        <f t="shared" si="88"/>
        <v>7.5723830734966593E-2</v>
      </c>
      <c r="AV39" s="168">
        <f t="shared" si="88"/>
        <v>0.12437810945273632</v>
      </c>
      <c r="AW39" s="168">
        <f t="shared" si="88"/>
        <v>6.889352818371608E-2</v>
      </c>
      <c r="AX39" s="168">
        <f t="shared" si="88"/>
        <v>3.8152610441767071E-2</v>
      </c>
      <c r="AY39" s="168">
        <f t="shared" si="88"/>
        <v>4.1825095057034217E-2</v>
      </c>
      <c r="AZ39" s="168">
        <f t="shared" si="88"/>
        <v>3.8461538461538464E-2</v>
      </c>
      <c r="BA39" s="168">
        <f t="shared" si="88"/>
        <v>7.6354679802955669E-2</v>
      </c>
      <c r="BB39" s="168">
        <f t="shared" si="88"/>
        <v>3.8617886178861791E-2</v>
      </c>
      <c r="BC39" s="168">
        <f t="shared" si="88"/>
        <v>4.1441441441441441E-2</v>
      </c>
      <c r="BD39" s="168">
        <f t="shared" si="88"/>
        <v>4.3912175648702596E-2</v>
      </c>
      <c r="BE39" s="168">
        <f t="shared" si="88"/>
        <v>5.4104477611940295E-2</v>
      </c>
      <c r="BF39" s="168">
        <f t="shared" si="88"/>
        <v>4.3678160919540229E-2</v>
      </c>
      <c r="BG39" s="168">
        <f t="shared" si="88"/>
        <v>4.3233082706766915E-2</v>
      </c>
      <c r="BH39" s="168">
        <f t="shared" ref="BH39:BK39" si="89">BH25/BH$22</f>
        <v>4.2769857433808553E-2</v>
      </c>
      <c r="BI39" s="168">
        <f t="shared" si="89"/>
        <v>0.05</v>
      </c>
      <c r="BJ39" s="168">
        <f t="shared" si="89"/>
        <v>5.18018018018018E-2</v>
      </c>
      <c r="BK39" s="168">
        <f t="shared" si="89"/>
        <v>4.810126582278481E-2</v>
      </c>
      <c r="BL39" s="168">
        <f t="shared" ref="BL39:CJ39" si="90">BL25/BL$22</f>
        <v>0.609375</v>
      </c>
      <c r="BM39" s="168">
        <f t="shared" si="90"/>
        <v>0.57978723404255317</v>
      </c>
      <c r="BN39" s="168">
        <f t="shared" si="90"/>
        <v>0.50467289719626163</v>
      </c>
      <c r="BO39" s="168">
        <f t="shared" si="90"/>
        <v>0.6228070175438597</v>
      </c>
      <c r="BP39" s="168">
        <f t="shared" si="90"/>
        <v>0.46745562130177515</v>
      </c>
      <c r="BQ39" s="168">
        <f t="shared" si="90"/>
        <v>0.3543307086614173</v>
      </c>
      <c r="BR39" s="168">
        <f t="shared" si="90"/>
        <v>0.38111888111888109</v>
      </c>
      <c r="BS39" s="168">
        <f t="shared" si="90"/>
        <v>0.34210526315789475</v>
      </c>
      <c r="BT39" s="168">
        <f t="shared" si="90"/>
        <v>0.39772727272727271</v>
      </c>
      <c r="BU39" s="168">
        <f t="shared" si="90"/>
        <v>0.43093922651933703</v>
      </c>
      <c r="BV39" s="168">
        <f t="shared" si="90"/>
        <v>0.31972789115646261</v>
      </c>
      <c r="BW39" s="168">
        <f t="shared" si="90"/>
        <v>0.48987854251012147</v>
      </c>
      <c r="BX39" s="168">
        <f t="shared" si="90"/>
        <v>0.21951219512195122</v>
      </c>
      <c r="BY39" s="168">
        <f t="shared" si="90"/>
        <v>0.54748603351955305</v>
      </c>
      <c r="BZ39" s="168">
        <f t="shared" si="90"/>
        <v>0.36363636363636365</v>
      </c>
      <c r="CA39" s="168">
        <f t="shared" si="90"/>
        <v>0.26644736842105265</v>
      </c>
      <c r="CB39" s="168">
        <f t="shared" si="90"/>
        <v>0.27692307692307694</v>
      </c>
      <c r="CC39" s="168">
        <f t="shared" si="90"/>
        <v>0.27017543859649124</v>
      </c>
      <c r="CD39" s="168">
        <f t="shared" si="90"/>
        <v>0.36029411764705882</v>
      </c>
      <c r="CE39" s="168">
        <f t="shared" si="90"/>
        <v>0.38775510204081631</v>
      </c>
      <c r="CF39" s="168">
        <f t="shared" si="90"/>
        <v>0.23853211009174313</v>
      </c>
      <c r="CG39" s="168">
        <f t="shared" si="90"/>
        <v>0.34567901234567899</v>
      </c>
      <c r="CH39" s="168">
        <f t="shared" si="90"/>
        <v>0.24316109422492402</v>
      </c>
      <c r="CI39" s="168">
        <f t="shared" si="90"/>
        <v>0.2311111111111111</v>
      </c>
      <c r="CJ39" s="168">
        <f t="shared" si="90"/>
        <v>0.22994652406417113</v>
      </c>
      <c r="CK39" s="168">
        <f t="shared" si="80"/>
        <v>0.30331753554502372</v>
      </c>
      <c r="CL39" s="168">
        <f t="shared" si="80"/>
        <v>0.37244897959183676</v>
      </c>
      <c r="CM39" s="168">
        <f t="shared" si="80"/>
        <v>0.34705882352941175</v>
      </c>
      <c r="CN39" s="168">
        <f t="shared" si="80"/>
        <v>0.31666666666666665</v>
      </c>
      <c r="CO39" s="168">
        <f t="shared" si="80"/>
        <v>0.48128342245989303</v>
      </c>
      <c r="CP39" s="168">
        <f t="shared" si="80"/>
        <v>0.32919254658385094</v>
      </c>
      <c r="CQ39" s="168">
        <f t="shared" si="80"/>
        <v>0.28063241106719367</v>
      </c>
      <c r="CR39" s="168">
        <f t="shared" si="80"/>
        <v>0.29151291512915128</v>
      </c>
      <c r="CS39" s="168">
        <f t="shared" si="80"/>
        <v>0.26258992805755393</v>
      </c>
      <c r="CT39" s="168">
        <f t="shared" si="80"/>
        <v>0.63203463203463206</v>
      </c>
      <c r="CU39" s="168">
        <f t="shared" si="80"/>
        <v>0.22382671480144403</v>
      </c>
      <c r="CV39" s="168">
        <f t="shared" si="80"/>
        <v>0.21262458471760798</v>
      </c>
      <c r="CW39" s="168">
        <f t="shared" si="80"/>
        <v>0.37074829931972791</v>
      </c>
      <c r="CX39" s="168">
        <f t="shared" si="80"/>
        <v>0.26712328767123289</v>
      </c>
      <c r="CY39" s="168">
        <f t="shared" si="80"/>
        <v>0.33027522935779818</v>
      </c>
      <c r="CZ39" s="168">
        <f t="shared" si="80"/>
        <v>0.23708206686930092</v>
      </c>
      <c r="DA39" s="168">
        <f t="shared" si="80"/>
        <v>0.35493827160493829</v>
      </c>
      <c r="DB39" s="168">
        <f t="shared" si="80"/>
        <v>0.22756410256410256</v>
      </c>
      <c r="DC39" s="168">
        <f t="shared" si="80"/>
        <v>0.25671641791044775</v>
      </c>
      <c r="DD39" s="168">
        <f t="shared" si="80"/>
        <v>0.27710843373493976</v>
      </c>
      <c r="DE39" s="168">
        <f t="shared" si="80"/>
        <v>0.18181818181818182</v>
      </c>
      <c r="DF39" s="168">
        <f t="shared" ref="DF39:DI39" si="91">DF25/DF$22</f>
        <v>0.30281690140845069</v>
      </c>
      <c r="DG39" s="168">
        <f t="shared" si="91"/>
        <v>0.23107569721115537</v>
      </c>
      <c r="DH39" s="168">
        <f t="shared" si="91"/>
        <v>0.26136363636363635</v>
      </c>
      <c r="DI39" s="168">
        <f t="shared" si="91"/>
        <v>0.2304147465437788</v>
      </c>
      <c r="DJ39" s="62"/>
      <c r="DK39" s="62"/>
      <c r="DL39" s="62"/>
      <c r="DM39" s="62"/>
      <c r="DN39" s="171"/>
      <c r="DO39" s="171"/>
      <c r="DP39" s="171"/>
      <c r="DQ39" s="171"/>
      <c r="DR39" s="171"/>
      <c r="DS39" s="171"/>
      <c r="DT39" s="171"/>
    </row>
    <row r="40" spans="1:124" x14ac:dyDescent="0.35">
      <c r="A40" s="118" t="s">
        <v>39</v>
      </c>
      <c r="B40" s="118"/>
      <c r="C40" s="119">
        <f>C26/C22</f>
        <v>3.1032906764168189</v>
      </c>
      <c r="D40" s="119">
        <f t="shared" ref="D40:J40" si="92">D26/D22</f>
        <v>2.5480087288597928</v>
      </c>
      <c r="E40" s="119">
        <f t="shared" si="92"/>
        <v>1.6024121657052963</v>
      </c>
      <c r="F40" s="119">
        <f t="shared" si="92"/>
        <v>1.56242774566474</v>
      </c>
      <c r="G40" s="119">
        <f>G26/G22</f>
        <v>4.1412037037037033</v>
      </c>
      <c r="H40" s="119">
        <f t="shared" si="92"/>
        <v>3.575839167115419</v>
      </c>
      <c r="I40" s="119">
        <f t="shared" si="92"/>
        <v>2.2094033978664558</v>
      </c>
      <c r="J40" s="119">
        <f t="shared" si="92"/>
        <v>2.2011704462326263</v>
      </c>
      <c r="K40" s="218"/>
      <c r="L40" s="218"/>
      <c r="M40" s="36" t="s">
        <v>39</v>
      </c>
      <c r="N40" s="170">
        <f>N26/N$22</f>
        <v>3.1142061281337048</v>
      </c>
      <c r="O40" s="170">
        <f t="shared" ref="O40:BZ40" si="93">O26/O$22</f>
        <v>3.1013698630136988</v>
      </c>
      <c r="P40" s="170">
        <f t="shared" si="93"/>
        <v>3.0945945945945947</v>
      </c>
      <c r="Q40" s="170">
        <f t="shared" si="93"/>
        <v>3.3179012345679011</v>
      </c>
      <c r="R40" s="170">
        <f t="shared" si="93"/>
        <v>3.1052631578947367</v>
      </c>
      <c r="S40" s="170">
        <f t="shared" si="93"/>
        <v>2.9684542586750791</v>
      </c>
      <c r="T40" s="170">
        <f t="shared" si="93"/>
        <v>2.926892950391645</v>
      </c>
      <c r="U40" s="170">
        <f t="shared" si="93"/>
        <v>2.2761020881670535</v>
      </c>
      <c r="V40" s="170">
        <f t="shared" si="93"/>
        <v>2.7088948787061993</v>
      </c>
      <c r="W40" s="170">
        <f t="shared" si="93"/>
        <v>2.892116182572614</v>
      </c>
      <c r="X40" s="170">
        <f t="shared" si="93"/>
        <v>2.2260442260442259</v>
      </c>
      <c r="Y40" s="170">
        <f t="shared" si="93"/>
        <v>3.2861635220125787</v>
      </c>
      <c r="Z40" s="170">
        <f t="shared" si="93"/>
        <v>2.6544117647058822</v>
      </c>
      <c r="AA40" s="170">
        <f t="shared" si="93"/>
        <v>3.4886363636363638</v>
      </c>
      <c r="AB40" s="170">
        <f t="shared" si="93"/>
        <v>2.5257731958762886</v>
      </c>
      <c r="AC40" s="170">
        <f t="shared" si="93"/>
        <v>2.2313829787234041</v>
      </c>
      <c r="AD40" s="170">
        <f t="shared" si="93"/>
        <v>2.4173669467787113</v>
      </c>
      <c r="AE40" s="170">
        <f t="shared" si="93"/>
        <v>2.3753846153846152</v>
      </c>
      <c r="AF40" s="170">
        <f t="shared" si="93"/>
        <v>2.0346820809248554</v>
      </c>
      <c r="AG40" s="170">
        <f t="shared" si="93"/>
        <v>2.4693140794223827</v>
      </c>
      <c r="AH40" s="170">
        <f t="shared" si="93"/>
        <v>1.8025316455696203</v>
      </c>
      <c r="AI40" s="170">
        <f t="shared" si="93"/>
        <v>2.1707317073170733</v>
      </c>
      <c r="AJ40" s="170">
        <f t="shared" si="93"/>
        <v>2.0718085106382977</v>
      </c>
      <c r="AK40" s="170">
        <f t="shared" si="93"/>
        <v>2.4641509433962265</v>
      </c>
      <c r="AL40" s="170">
        <f t="shared" si="93"/>
        <v>2.3036437246963564</v>
      </c>
      <c r="AM40" s="170">
        <f t="shared" si="93"/>
        <v>2.0256410256410255</v>
      </c>
      <c r="AN40" s="170">
        <f t="shared" si="93"/>
        <v>2.214484679665738</v>
      </c>
      <c r="AO40" s="170">
        <f t="shared" si="93"/>
        <v>2.2206405693950177</v>
      </c>
      <c r="AP40" s="170">
        <f t="shared" si="93"/>
        <v>1.6699266503667483</v>
      </c>
      <c r="AQ40" s="170">
        <f t="shared" si="93"/>
        <v>2.1881188118811883</v>
      </c>
      <c r="AR40" s="170">
        <f t="shared" si="93"/>
        <v>1.6024305555555556</v>
      </c>
      <c r="AS40" s="170">
        <f t="shared" si="93"/>
        <v>1.7403846153846154</v>
      </c>
      <c r="AT40" s="170">
        <f t="shared" si="93"/>
        <v>1.5851063829787233</v>
      </c>
      <c r="AU40" s="170">
        <f t="shared" si="93"/>
        <v>1.6726057906458798</v>
      </c>
      <c r="AV40" s="170">
        <f t="shared" si="93"/>
        <v>1.5373134328358209</v>
      </c>
      <c r="AW40" s="170">
        <f t="shared" si="93"/>
        <v>1.8225469728601253</v>
      </c>
      <c r="AX40" s="170">
        <f t="shared" si="93"/>
        <v>1.5803212851405624</v>
      </c>
      <c r="AY40" s="170">
        <f t="shared" si="93"/>
        <v>1.3650190114068441</v>
      </c>
      <c r="AZ40" s="170">
        <f t="shared" si="93"/>
        <v>1.4596153846153845</v>
      </c>
      <c r="BA40" s="170">
        <f t="shared" si="93"/>
        <v>1.4359605911330049</v>
      </c>
      <c r="BB40" s="170">
        <f t="shared" si="93"/>
        <v>1.6829268292682926</v>
      </c>
      <c r="BC40" s="170">
        <f t="shared" si="93"/>
        <v>1.2882882882882882</v>
      </c>
      <c r="BD40" s="170">
        <f t="shared" si="93"/>
        <v>1.2415169660678642</v>
      </c>
      <c r="BE40" s="170">
        <f t="shared" si="93"/>
        <v>1.3805970149253732</v>
      </c>
      <c r="BF40" s="170">
        <f t="shared" si="93"/>
        <v>1.4022988505747127</v>
      </c>
      <c r="BG40" s="170">
        <f t="shared" si="93"/>
        <v>1.368421052631579</v>
      </c>
      <c r="BH40" s="170">
        <f t="shared" si="93"/>
        <v>1.474541751527495</v>
      </c>
      <c r="BI40" s="170">
        <f t="shared" si="93"/>
        <v>1.52</v>
      </c>
      <c r="BJ40" s="170">
        <f t="shared" si="93"/>
        <v>1.7612612612612613</v>
      </c>
      <c r="BK40" s="170">
        <f t="shared" si="93"/>
        <v>1.4911392405063291</v>
      </c>
      <c r="BL40" s="170">
        <f t="shared" si="93"/>
        <v>6.067708333333333</v>
      </c>
      <c r="BM40" s="170">
        <f t="shared" si="93"/>
        <v>6.4521276595744679</v>
      </c>
      <c r="BN40" s="170">
        <f t="shared" si="93"/>
        <v>5.6074766355140184</v>
      </c>
      <c r="BO40" s="170">
        <f t="shared" si="93"/>
        <v>4.9298245614035086</v>
      </c>
      <c r="BP40" s="170">
        <f t="shared" si="93"/>
        <v>4.7869822485207099</v>
      </c>
      <c r="BQ40" s="170">
        <f t="shared" si="93"/>
        <v>3.8897637795275593</v>
      </c>
      <c r="BR40" s="170">
        <f t="shared" si="93"/>
        <v>4.1713286713286717</v>
      </c>
      <c r="BS40" s="170">
        <f t="shared" si="93"/>
        <v>3.5263157894736841</v>
      </c>
      <c r="BT40" s="170">
        <f t="shared" si="93"/>
        <v>4.0795454545454541</v>
      </c>
      <c r="BU40" s="170">
        <f t="shared" si="93"/>
        <v>4.1823204419889501</v>
      </c>
      <c r="BV40" s="170">
        <f t="shared" si="93"/>
        <v>3.4455782312925169</v>
      </c>
      <c r="BW40" s="170">
        <f t="shared" si="93"/>
        <v>4.433198380566802</v>
      </c>
      <c r="BX40" s="170">
        <f t="shared" si="93"/>
        <v>3.3841463414634148</v>
      </c>
      <c r="BY40" s="170">
        <f t="shared" si="93"/>
        <v>5.4748603351955305</v>
      </c>
      <c r="BZ40" s="170">
        <f t="shared" si="93"/>
        <v>3.8373205741626792</v>
      </c>
      <c r="CA40" s="170">
        <f t="shared" ref="CA40:DI40" si="94">CA26/CA$22</f>
        <v>2.9177631578947367</v>
      </c>
      <c r="CB40" s="170">
        <f t="shared" si="94"/>
        <v>3.6538461538461537</v>
      </c>
      <c r="CC40" s="170">
        <f t="shared" si="94"/>
        <v>2.880701754385965</v>
      </c>
      <c r="CD40" s="170">
        <f t="shared" si="94"/>
        <v>2.8933823529411766</v>
      </c>
      <c r="CE40" s="170">
        <f t="shared" si="94"/>
        <v>3.7755102040816326</v>
      </c>
      <c r="CF40" s="170">
        <f t="shared" si="94"/>
        <v>2.3608562691131501</v>
      </c>
      <c r="CG40" s="170">
        <f t="shared" si="94"/>
        <v>3.2181069958847734</v>
      </c>
      <c r="CH40" s="170">
        <f t="shared" si="94"/>
        <v>2.4924012158054709</v>
      </c>
      <c r="CI40" s="170">
        <f t="shared" si="94"/>
        <v>3.1466666666666665</v>
      </c>
      <c r="CJ40" s="170">
        <f t="shared" si="94"/>
        <v>3.3903743315508019</v>
      </c>
      <c r="CK40" s="170">
        <f t="shared" si="94"/>
        <v>4.1374407582938391</v>
      </c>
      <c r="CL40" s="170">
        <f t="shared" si="94"/>
        <v>4.25</v>
      </c>
      <c r="CM40" s="170">
        <f t="shared" si="94"/>
        <v>3.8117647058823527</v>
      </c>
      <c r="CN40" s="170">
        <f t="shared" si="94"/>
        <v>3.1833333333333331</v>
      </c>
      <c r="CO40" s="170">
        <f t="shared" si="94"/>
        <v>3.6631016042780749</v>
      </c>
      <c r="CP40" s="170">
        <f t="shared" si="94"/>
        <v>3.2329192546583849</v>
      </c>
      <c r="CQ40" s="170">
        <f t="shared" si="94"/>
        <v>3.1106719367588931</v>
      </c>
      <c r="CR40" s="170">
        <f t="shared" si="94"/>
        <v>3.0332103321033212</v>
      </c>
      <c r="CS40" s="170">
        <f t="shared" si="94"/>
        <v>2.8992805755395685</v>
      </c>
      <c r="CT40" s="170">
        <f t="shared" si="94"/>
        <v>3.0779220779220777</v>
      </c>
      <c r="CU40" s="170">
        <f t="shared" si="94"/>
        <v>3.4440433212996391</v>
      </c>
      <c r="CV40" s="170">
        <f t="shared" si="94"/>
        <v>2.8903654485049834</v>
      </c>
      <c r="CW40" s="170">
        <f t="shared" si="94"/>
        <v>2.8979591836734695</v>
      </c>
      <c r="CX40" s="170">
        <f t="shared" si="94"/>
        <v>2.9178082191780823</v>
      </c>
      <c r="CY40" s="170">
        <f t="shared" si="94"/>
        <v>3.1100917431192658</v>
      </c>
      <c r="CZ40" s="170">
        <f t="shared" si="94"/>
        <v>2.6534954407294831</v>
      </c>
      <c r="DA40" s="170">
        <f t="shared" si="94"/>
        <v>2.5432098765432101</v>
      </c>
      <c r="DB40" s="170">
        <f t="shared" si="94"/>
        <v>2.1282051282051282</v>
      </c>
      <c r="DC40" s="170">
        <f t="shared" si="94"/>
        <v>2.3373134328358209</v>
      </c>
      <c r="DD40" s="170">
        <f t="shared" si="94"/>
        <v>2.6987951807228914</v>
      </c>
      <c r="DE40" s="170">
        <f t="shared" si="94"/>
        <v>2.2991202346041058</v>
      </c>
      <c r="DF40" s="170">
        <f t="shared" si="94"/>
        <v>2.9471830985915495</v>
      </c>
      <c r="DG40" s="170">
        <f t="shared" si="94"/>
        <v>2.6533864541832668</v>
      </c>
      <c r="DH40" s="170">
        <f t="shared" si="94"/>
        <v>3.231060606060606</v>
      </c>
      <c r="DI40" s="170">
        <f t="shared" si="94"/>
        <v>3.0092165898617513</v>
      </c>
      <c r="DJ40" s="62"/>
      <c r="DK40" s="62"/>
      <c r="DL40" s="62"/>
      <c r="DM40" s="62"/>
      <c r="DN40" s="171"/>
      <c r="DO40" s="171"/>
      <c r="DP40" s="171"/>
      <c r="DQ40" s="171"/>
      <c r="DR40" s="171"/>
      <c r="DS40" s="171"/>
      <c r="DT40" s="171"/>
    </row>
    <row r="41" spans="1:124" x14ac:dyDescent="0.35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61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58"/>
      <c r="DJ41" s="62"/>
      <c r="DK41" s="62"/>
      <c r="DL41" s="62"/>
      <c r="DM41" s="62"/>
      <c r="DN41" s="171"/>
      <c r="DO41" s="171"/>
      <c r="DP41" s="171"/>
      <c r="DQ41" s="171"/>
      <c r="DR41" s="171"/>
      <c r="DS41" s="171"/>
      <c r="DT41" s="171"/>
    </row>
    <row r="42" spans="1:124" x14ac:dyDescent="0.35">
      <c r="A42" s="171"/>
      <c r="B42" s="171"/>
      <c r="C42" s="246"/>
      <c r="D42" s="246"/>
      <c r="E42" s="246"/>
      <c r="F42" s="246"/>
      <c r="G42" s="246"/>
      <c r="H42" s="246"/>
      <c r="I42" s="246"/>
      <c r="J42" s="171"/>
      <c r="K42" s="171"/>
      <c r="L42" s="171"/>
      <c r="M42" s="245" t="s">
        <v>85</v>
      </c>
      <c r="N42" s="38">
        <f>SUM(N3:N9)</f>
        <v>359</v>
      </c>
      <c r="O42" s="38">
        <f t="shared" ref="O42:P42" si="95">SUM(O3:O9)</f>
        <v>365</v>
      </c>
      <c r="P42" s="38">
        <f t="shared" si="95"/>
        <v>370</v>
      </c>
      <c r="Q42" s="38">
        <f t="shared" ref="Q42:BG42" si="96">SUM(Q3:Q9)</f>
        <v>324</v>
      </c>
      <c r="R42" s="38">
        <f t="shared" si="96"/>
        <v>285</v>
      </c>
      <c r="S42" s="38">
        <f t="shared" si="96"/>
        <v>317</v>
      </c>
      <c r="T42" s="38">
        <f t="shared" si="96"/>
        <v>383</v>
      </c>
      <c r="U42" s="38">
        <f t="shared" si="96"/>
        <v>431</v>
      </c>
      <c r="V42" s="38">
        <f t="shared" si="96"/>
        <v>371</v>
      </c>
      <c r="W42" s="38">
        <f t="shared" si="96"/>
        <v>241</v>
      </c>
      <c r="X42" s="38">
        <f t="shared" si="96"/>
        <v>407</v>
      </c>
      <c r="Y42" s="38">
        <f t="shared" si="96"/>
        <v>318</v>
      </c>
      <c r="Z42" s="38">
        <f t="shared" si="96"/>
        <v>408</v>
      </c>
      <c r="AA42" s="38">
        <f t="shared" si="96"/>
        <v>264</v>
      </c>
      <c r="AB42" s="38">
        <f t="shared" si="96"/>
        <v>291</v>
      </c>
      <c r="AC42" s="38">
        <f t="shared" si="96"/>
        <v>376</v>
      </c>
      <c r="AD42" s="38">
        <f t="shared" si="96"/>
        <v>357</v>
      </c>
      <c r="AE42" s="38">
        <f t="shared" si="96"/>
        <v>325</v>
      </c>
      <c r="AF42" s="38">
        <f t="shared" si="96"/>
        <v>346</v>
      </c>
      <c r="AG42" s="38">
        <f t="shared" si="96"/>
        <v>277</v>
      </c>
      <c r="AH42" s="38">
        <f t="shared" si="96"/>
        <v>395</v>
      </c>
      <c r="AI42" s="38">
        <f t="shared" si="96"/>
        <v>328</v>
      </c>
      <c r="AJ42" s="38">
        <f t="shared" si="96"/>
        <v>376</v>
      </c>
      <c r="AK42" s="38">
        <f t="shared" si="96"/>
        <v>265</v>
      </c>
      <c r="AL42" s="38">
        <f t="shared" si="96"/>
        <v>247</v>
      </c>
      <c r="AM42" s="38">
        <f t="shared" si="96"/>
        <v>390</v>
      </c>
      <c r="AN42" s="38">
        <f t="shared" si="96"/>
        <v>359</v>
      </c>
      <c r="AO42" s="38">
        <f t="shared" si="96"/>
        <v>281</v>
      </c>
      <c r="AP42" s="38">
        <f t="shared" si="96"/>
        <v>409</v>
      </c>
      <c r="AQ42" s="38">
        <f t="shared" si="96"/>
        <v>303</v>
      </c>
      <c r="AR42" s="38">
        <f t="shared" si="96"/>
        <v>576</v>
      </c>
      <c r="AS42" s="38">
        <f t="shared" si="96"/>
        <v>416</v>
      </c>
      <c r="AT42" s="38">
        <f t="shared" si="96"/>
        <v>470</v>
      </c>
      <c r="AU42" s="38">
        <f t="shared" si="96"/>
        <v>449</v>
      </c>
      <c r="AV42" s="38">
        <f t="shared" si="96"/>
        <v>402</v>
      </c>
      <c r="AW42" s="38">
        <f t="shared" si="96"/>
        <v>479</v>
      </c>
      <c r="AX42" s="38">
        <f t="shared" si="96"/>
        <v>498</v>
      </c>
      <c r="AY42" s="38">
        <f t="shared" si="96"/>
        <v>526</v>
      </c>
      <c r="AZ42" s="38">
        <f t="shared" si="96"/>
        <v>520</v>
      </c>
      <c r="BA42" s="38">
        <f t="shared" si="96"/>
        <v>406</v>
      </c>
      <c r="BB42" s="38">
        <f t="shared" si="96"/>
        <v>492</v>
      </c>
      <c r="BC42" s="38">
        <f t="shared" si="96"/>
        <v>555</v>
      </c>
      <c r="BD42" s="38">
        <f t="shared" si="96"/>
        <v>501</v>
      </c>
      <c r="BE42" s="38">
        <f t="shared" si="96"/>
        <v>536</v>
      </c>
      <c r="BF42" s="38">
        <f t="shared" si="96"/>
        <v>435</v>
      </c>
      <c r="BG42" s="38">
        <f t="shared" si="96"/>
        <v>532</v>
      </c>
      <c r="BH42" s="38">
        <f t="shared" ref="BH42:BK42" si="97">SUM(BH3:BH9)</f>
        <v>491</v>
      </c>
      <c r="BI42" s="38">
        <f t="shared" si="97"/>
        <v>400</v>
      </c>
      <c r="BJ42" s="38">
        <f t="shared" si="97"/>
        <v>444</v>
      </c>
      <c r="BK42" s="38">
        <f t="shared" si="97"/>
        <v>395</v>
      </c>
      <c r="BL42" s="38">
        <f t="shared" ref="BL42:BN42" si="98">SUM(BL4:BL9)</f>
        <v>192</v>
      </c>
      <c r="BM42" s="38">
        <f t="shared" si="98"/>
        <v>188</v>
      </c>
      <c r="BN42" s="38">
        <f t="shared" si="98"/>
        <v>214</v>
      </c>
      <c r="BO42" s="38">
        <f t="shared" ref="BO42:CJ42" si="99">SUM(BO3:BO9)</f>
        <v>228</v>
      </c>
      <c r="BP42" s="38">
        <f t="shared" si="99"/>
        <v>169</v>
      </c>
      <c r="BQ42" s="38">
        <f t="shared" si="99"/>
        <v>254</v>
      </c>
      <c r="BR42" s="38">
        <f t="shared" si="99"/>
        <v>286</v>
      </c>
      <c r="BS42" s="38">
        <f t="shared" si="99"/>
        <v>304</v>
      </c>
      <c r="BT42" s="38">
        <f t="shared" si="99"/>
        <v>264</v>
      </c>
      <c r="BU42" s="38">
        <f t="shared" si="99"/>
        <v>181</v>
      </c>
      <c r="BV42" s="38">
        <f t="shared" si="99"/>
        <v>294</v>
      </c>
      <c r="BW42" s="38">
        <f t="shared" si="99"/>
        <v>247</v>
      </c>
      <c r="BX42" s="38">
        <f t="shared" si="99"/>
        <v>328</v>
      </c>
      <c r="BY42" s="38">
        <f t="shared" si="99"/>
        <v>179</v>
      </c>
      <c r="BZ42" s="38">
        <f t="shared" si="99"/>
        <v>209</v>
      </c>
      <c r="CA42" s="38">
        <f t="shared" si="99"/>
        <v>304</v>
      </c>
      <c r="CB42" s="38">
        <f t="shared" si="99"/>
        <v>260</v>
      </c>
      <c r="CC42" s="38">
        <f t="shared" si="99"/>
        <v>285</v>
      </c>
      <c r="CD42" s="38">
        <f t="shared" si="99"/>
        <v>272</v>
      </c>
      <c r="CE42" s="38">
        <f t="shared" si="99"/>
        <v>196</v>
      </c>
      <c r="CF42" s="38">
        <f t="shared" si="99"/>
        <v>327</v>
      </c>
      <c r="CG42" s="38">
        <f t="shared" si="99"/>
        <v>243</v>
      </c>
      <c r="CH42" s="38">
        <f t="shared" si="99"/>
        <v>329</v>
      </c>
      <c r="CI42" s="38">
        <f t="shared" si="99"/>
        <v>225</v>
      </c>
      <c r="CJ42" s="38">
        <f t="shared" si="99"/>
        <v>187</v>
      </c>
      <c r="CK42" s="38">
        <f t="shared" ref="CK42:DB42" si="100">SUM(CK4:CK9)</f>
        <v>211</v>
      </c>
      <c r="CL42" s="38">
        <f t="shared" si="100"/>
        <v>196</v>
      </c>
      <c r="CM42" s="38">
        <f t="shared" si="100"/>
        <v>170</v>
      </c>
      <c r="CN42" s="38">
        <f t="shared" si="100"/>
        <v>240</v>
      </c>
      <c r="CO42" s="38">
        <f t="shared" si="100"/>
        <v>187</v>
      </c>
      <c r="CP42" s="38">
        <f t="shared" si="100"/>
        <v>322</v>
      </c>
      <c r="CQ42" s="38">
        <f t="shared" si="100"/>
        <v>253</v>
      </c>
      <c r="CR42" s="38">
        <f t="shared" si="100"/>
        <v>271</v>
      </c>
      <c r="CS42" s="38">
        <f t="shared" si="100"/>
        <v>278</v>
      </c>
      <c r="CT42" s="38">
        <f t="shared" si="100"/>
        <v>231</v>
      </c>
      <c r="CU42" s="38">
        <f t="shared" si="100"/>
        <v>277</v>
      </c>
      <c r="CV42" s="38">
        <f t="shared" si="100"/>
        <v>301</v>
      </c>
      <c r="CW42" s="38">
        <f t="shared" si="100"/>
        <v>294</v>
      </c>
      <c r="CX42" s="38">
        <f t="shared" si="100"/>
        <v>292</v>
      </c>
      <c r="CY42" s="38">
        <f t="shared" si="100"/>
        <v>218</v>
      </c>
      <c r="CZ42" s="38">
        <f t="shared" si="100"/>
        <v>329</v>
      </c>
      <c r="DA42" s="38">
        <f t="shared" si="100"/>
        <v>324</v>
      </c>
      <c r="DB42" s="38">
        <f t="shared" si="100"/>
        <v>312</v>
      </c>
      <c r="DC42" s="38">
        <f>SUM(DC4:DC9)</f>
        <v>335</v>
      </c>
      <c r="DD42" s="38">
        <f>SUM(DD4:DD9)</f>
        <v>249</v>
      </c>
      <c r="DE42" s="38">
        <f>SUM(DE4:DE9)</f>
        <v>341</v>
      </c>
      <c r="DF42" s="38">
        <f t="shared" ref="DF42:DI42" si="101">SUM(DF4:DF9)</f>
        <v>284</v>
      </c>
      <c r="DG42" s="38">
        <f t="shared" si="101"/>
        <v>251</v>
      </c>
      <c r="DH42" s="38">
        <f t="shared" si="101"/>
        <v>264</v>
      </c>
      <c r="DI42" s="38">
        <f t="shared" si="101"/>
        <v>217</v>
      </c>
      <c r="DJ42" s="62"/>
      <c r="DK42" s="62"/>
      <c r="DL42" s="62"/>
      <c r="DM42" s="62"/>
      <c r="DN42" s="171"/>
      <c r="DO42" s="171"/>
      <c r="DP42" s="171"/>
      <c r="DQ42" s="171"/>
      <c r="DR42" s="171"/>
      <c r="DS42" s="171"/>
      <c r="DT42" s="171"/>
    </row>
    <row r="43" spans="1:124" x14ac:dyDescent="0.35">
      <c r="A43" s="171"/>
      <c r="B43" s="171"/>
      <c r="C43" s="246"/>
      <c r="D43" s="246"/>
      <c r="E43" s="246"/>
      <c r="F43" s="246"/>
      <c r="G43" s="246"/>
      <c r="H43" s="246"/>
      <c r="I43" s="246"/>
      <c r="J43" s="171"/>
      <c r="K43" s="171"/>
      <c r="L43" s="171"/>
      <c r="M43" s="244" t="s">
        <v>86</v>
      </c>
      <c r="N43" s="32">
        <f>SUM(N10:N18)</f>
        <v>1118</v>
      </c>
      <c r="O43" s="32">
        <f t="shared" ref="O43:P43" si="102">SUM(O10:O18)</f>
        <v>1132</v>
      </c>
      <c r="P43" s="32">
        <f t="shared" si="102"/>
        <v>1145</v>
      </c>
      <c r="Q43" s="32">
        <f t="shared" ref="Q43:BG43" si="103">SUM(Q10:Q18)</f>
        <v>1075</v>
      </c>
      <c r="R43" s="32">
        <f t="shared" si="103"/>
        <v>885</v>
      </c>
      <c r="S43" s="32">
        <f t="shared" si="103"/>
        <v>941</v>
      </c>
      <c r="T43" s="32">
        <f t="shared" si="103"/>
        <v>1121</v>
      </c>
      <c r="U43" s="32">
        <f t="shared" si="103"/>
        <v>981</v>
      </c>
      <c r="V43" s="32">
        <f t="shared" si="103"/>
        <v>1005</v>
      </c>
      <c r="W43" s="32">
        <f t="shared" si="103"/>
        <v>697</v>
      </c>
      <c r="X43" s="32">
        <f t="shared" si="103"/>
        <v>906</v>
      </c>
      <c r="Y43" s="32">
        <f t="shared" si="103"/>
        <v>1045</v>
      </c>
      <c r="Z43" s="32">
        <f t="shared" si="103"/>
        <v>1083</v>
      </c>
      <c r="AA43" s="32">
        <f t="shared" si="103"/>
        <v>921</v>
      </c>
      <c r="AB43" s="32">
        <f t="shared" si="103"/>
        <v>735</v>
      </c>
      <c r="AC43" s="32">
        <f t="shared" si="103"/>
        <v>839</v>
      </c>
      <c r="AD43" s="32">
        <f t="shared" si="103"/>
        <v>863</v>
      </c>
      <c r="AE43" s="32">
        <f t="shared" si="103"/>
        <v>772</v>
      </c>
      <c r="AF43" s="32">
        <f t="shared" si="103"/>
        <v>704</v>
      </c>
      <c r="AG43" s="32">
        <f t="shared" si="103"/>
        <v>684</v>
      </c>
      <c r="AH43" s="32">
        <f t="shared" si="103"/>
        <v>712</v>
      </c>
      <c r="AI43" s="32">
        <f t="shared" si="103"/>
        <v>712</v>
      </c>
      <c r="AJ43" s="32">
        <f t="shared" si="103"/>
        <v>779</v>
      </c>
      <c r="AK43" s="32">
        <f t="shared" si="103"/>
        <v>653</v>
      </c>
      <c r="AL43" s="32">
        <f t="shared" si="103"/>
        <v>569</v>
      </c>
      <c r="AM43" s="32">
        <f t="shared" si="103"/>
        <v>790</v>
      </c>
      <c r="AN43" s="32">
        <f t="shared" si="103"/>
        <v>795</v>
      </c>
      <c r="AO43" s="32">
        <f t="shared" si="103"/>
        <v>624</v>
      </c>
      <c r="AP43" s="32">
        <f t="shared" si="103"/>
        <v>683</v>
      </c>
      <c r="AQ43" s="32">
        <f t="shared" si="103"/>
        <v>663</v>
      </c>
      <c r="AR43" s="32">
        <f t="shared" si="103"/>
        <v>923</v>
      </c>
      <c r="AS43" s="32">
        <f t="shared" si="103"/>
        <v>724</v>
      </c>
      <c r="AT43" s="32">
        <f t="shared" si="103"/>
        <v>745</v>
      </c>
      <c r="AU43" s="32">
        <f t="shared" si="103"/>
        <v>751</v>
      </c>
      <c r="AV43" s="32">
        <f t="shared" si="103"/>
        <v>618</v>
      </c>
      <c r="AW43" s="32">
        <f t="shared" si="103"/>
        <v>873</v>
      </c>
      <c r="AX43" s="32">
        <f t="shared" si="103"/>
        <v>787</v>
      </c>
      <c r="AY43" s="32">
        <f t="shared" si="103"/>
        <v>718</v>
      </c>
      <c r="AZ43" s="32">
        <f t="shared" si="103"/>
        <v>759</v>
      </c>
      <c r="BA43" s="32">
        <f t="shared" si="103"/>
        <v>583</v>
      </c>
      <c r="BB43" s="32">
        <f t="shared" si="103"/>
        <v>828</v>
      </c>
      <c r="BC43" s="32">
        <f t="shared" si="103"/>
        <v>715</v>
      </c>
      <c r="BD43" s="32">
        <f t="shared" si="103"/>
        <v>622</v>
      </c>
      <c r="BE43" s="32">
        <f t="shared" si="103"/>
        <v>740</v>
      </c>
      <c r="BF43" s="32">
        <f t="shared" si="103"/>
        <v>610</v>
      </c>
      <c r="BG43" s="32">
        <f t="shared" si="103"/>
        <v>728</v>
      </c>
      <c r="BH43" s="32">
        <f t="shared" ref="BH43:BK43" si="104">SUM(BH10:BH18)</f>
        <v>724</v>
      </c>
      <c r="BI43" s="32">
        <f t="shared" si="104"/>
        <v>608</v>
      </c>
      <c r="BJ43" s="32">
        <f t="shared" si="104"/>
        <v>782</v>
      </c>
      <c r="BK43" s="32">
        <f t="shared" si="104"/>
        <v>589</v>
      </c>
      <c r="BL43" s="32">
        <f t="shared" ref="BL43:CJ43" si="105">SUM(BL10:BL18)</f>
        <v>1165</v>
      </c>
      <c r="BM43" s="32">
        <f t="shared" si="105"/>
        <v>1213</v>
      </c>
      <c r="BN43" s="32">
        <f t="shared" si="105"/>
        <v>1200</v>
      </c>
      <c r="BO43" s="32">
        <f t="shared" si="105"/>
        <v>1124</v>
      </c>
      <c r="BP43" s="32">
        <f t="shared" si="105"/>
        <v>809</v>
      </c>
      <c r="BQ43" s="32">
        <f t="shared" si="105"/>
        <v>988</v>
      </c>
      <c r="BR43" s="32">
        <f t="shared" si="105"/>
        <v>1193</v>
      </c>
      <c r="BS43" s="32">
        <f t="shared" si="105"/>
        <v>1072</v>
      </c>
      <c r="BT43" s="32">
        <f t="shared" si="105"/>
        <v>1077</v>
      </c>
      <c r="BU43" s="32">
        <f t="shared" si="105"/>
        <v>757</v>
      </c>
      <c r="BV43" s="32">
        <f t="shared" si="105"/>
        <v>1013</v>
      </c>
      <c r="BW43" s="32">
        <f t="shared" si="105"/>
        <v>1095</v>
      </c>
      <c r="BX43" s="32">
        <f t="shared" si="105"/>
        <v>1110</v>
      </c>
      <c r="BY43" s="32">
        <f t="shared" si="105"/>
        <v>980</v>
      </c>
      <c r="BZ43" s="32">
        <f t="shared" si="105"/>
        <v>802</v>
      </c>
      <c r="CA43" s="32">
        <f t="shared" si="105"/>
        <v>887</v>
      </c>
      <c r="CB43" s="32">
        <f t="shared" si="105"/>
        <v>950</v>
      </c>
      <c r="CC43" s="32">
        <f t="shared" si="105"/>
        <v>821</v>
      </c>
      <c r="CD43" s="32">
        <f t="shared" si="105"/>
        <v>787</v>
      </c>
      <c r="CE43" s="32">
        <f t="shared" si="105"/>
        <v>740</v>
      </c>
      <c r="CF43" s="32">
        <f t="shared" si="105"/>
        <v>772</v>
      </c>
      <c r="CG43" s="32">
        <f t="shared" si="105"/>
        <v>782</v>
      </c>
      <c r="CH43" s="32">
        <f t="shared" si="105"/>
        <v>820</v>
      </c>
      <c r="CI43" s="32">
        <f t="shared" si="105"/>
        <v>708</v>
      </c>
      <c r="CJ43" s="32">
        <f t="shared" si="105"/>
        <v>634</v>
      </c>
      <c r="CK43" s="32">
        <f t="shared" ref="CK43:DE43" si="106">SUM(CK10:CK18)</f>
        <v>873</v>
      </c>
      <c r="CL43" s="32">
        <f t="shared" si="106"/>
        <v>833</v>
      </c>
      <c r="CM43" s="32">
        <f t="shared" si="106"/>
        <v>648</v>
      </c>
      <c r="CN43" s="32">
        <f t="shared" si="106"/>
        <v>764</v>
      </c>
      <c r="CO43" s="32">
        <f t="shared" si="106"/>
        <v>685</v>
      </c>
      <c r="CP43" s="32">
        <f t="shared" si="106"/>
        <v>1041</v>
      </c>
      <c r="CQ43" s="32">
        <f t="shared" si="106"/>
        <v>787</v>
      </c>
      <c r="CR43" s="32">
        <f t="shared" si="106"/>
        <v>822</v>
      </c>
      <c r="CS43" s="32">
        <f t="shared" si="106"/>
        <v>806</v>
      </c>
      <c r="CT43" s="32">
        <f t="shared" si="106"/>
        <v>711</v>
      </c>
      <c r="CU43" s="32">
        <f t="shared" si="106"/>
        <v>954</v>
      </c>
      <c r="CV43" s="32">
        <f t="shared" si="106"/>
        <v>870</v>
      </c>
      <c r="CW43" s="32">
        <f t="shared" si="106"/>
        <v>852</v>
      </c>
      <c r="CX43" s="32">
        <f t="shared" si="106"/>
        <v>852</v>
      </c>
      <c r="CY43" s="32">
        <f t="shared" si="106"/>
        <v>678</v>
      </c>
      <c r="CZ43" s="32">
        <f t="shared" si="106"/>
        <v>873</v>
      </c>
      <c r="DA43" s="32">
        <f t="shared" si="106"/>
        <v>824</v>
      </c>
      <c r="DB43" s="32">
        <f t="shared" si="106"/>
        <v>664</v>
      </c>
      <c r="DC43" s="32">
        <f t="shared" si="106"/>
        <v>783</v>
      </c>
      <c r="DD43" s="32">
        <f t="shared" si="106"/>
        <v>672</v>
      </c>
      <c r="DE43" s="32">
        <f t="shared" si="106"/>
        <v>784</v>
      </c>
      <c r="DF43" s="32">
        <f t="shared" ref="DF43:DI43" si="107">SUM(DF10:DF18)</f>
        <v>837</v>
      </c>
      <c r="DG43" s="32">
        <f t="shared" si="107"/>
        <v>666</v>
      </c>
      <c r="DH43" s="32">
        <f t="shared" si="107"/>
        <v>853</v>
      </c>
      <c r="DI43" s="32">
        <f t="shared" si="107"/>
        <v>653</v>
      </c>
      <c r="DJ43" s="62"/>
      <c r="DK43" s="62"/>
      <c r="DL43" s="62"/>
      <c r="DM43" s="62"/>
      <c r="DN43" s="171"/>
      <c r="DO43" s="171"/>
      <c r="DP43" s="171"/>
      <c r="DQ43" s="171"/>
      <c r="DR43" s="171"/>
      <c r="DS43" s="171"/>
      <c r="DT43" s="171"/>
    </row>
    <row r="44" spans="1:124" x14ac:dyDescent="0.35">
      <c r="A44" s="171"/>
      <c r="B44" s="171"/>
      <c r="C44" s="246"/>
      <c r="D44" s="246"/>
      <c r="E44" s="246"/>
      <c r="F44" s="246"/>
      <c r="G44" s="246"/>
      <c r="H44" s="246"/>
      <c r="I44" s="246"/>
      <c r="J44" s="171"/>
      <c r="K44" s="171"/>
      <c r="L44" s="171"/>
      <c r="M44" s="244" t="s">
        <v>65</v>
      </c>
      <c r="N44" s="32">
        <f>N42+N43</f>
        <v>1477</v>
      </c>
      <c r="O44" s="32">
        <f t="shared" ref="O44:P44" si="108">O42+O43</f>
        <v>1497</v>
      </c>
      <c r="P44" s="32">
        <f t="shared" si="108"/>
        <v>1515</v>
      </c>
      <c r="Q44" s="32">
        <f t="shared" ref="Q44:BG44" si="109">Q42+Q43</f>
        <v>1399</v>
      </c>
      <c r="R44" s="32">
        <f t="shared" si="109"/>
        <v>1170</v>
      </c>
      <c r="S44" s="32">
        <f t="shared" si="109"/>
        <v>1258</v>
      </c>
      <c r="T44" s="32">
        <f t="shared" si="109"/>
        <v>1504</v>
      </c>
      <c r="U44" s="32">
        <f t="shared" si="109"/>
        <v>1412</v>
      </c>
      <c r="V44" s="32">
        <f t="shared" si="109"/>
        <v>1376</v>
      </c>
      <c r="W44" s="32">
        <f t="shared" si="109"/>
        <v>938</v>
      </c>
      <c r="X44" s="32">
        <f t="shared" si="109"/>
        <v>1313</v>
      </c>
      <c r="Y44" s="32">
        <f t="shared" si="109"/>
        <v>1363</v>
      </c>
      <c r="Z44" s="32">
        <f t="shared" si="109"/>
        <v>1491</v>
      </c>
      <c r="AA44" s="32">
        <f t="shared" si="109"/>
        <v>1185</v>
      </c>
      <c r="AB44" s="32">
        <f t="shared" si="109"/>
        <v>1026</v>
      </c>
      <c r="AC44" s="32">
        <f t="shared" si="109"/>
        <v>1215</v>
      </c>
      <c r="AD44" s="32">
        <f t="shared" si="109"/>
        <v>1220</v>
      </c>
      <c r="AE44" s="32">
        <f t="shared" si="109"/>
        <v>1097</v>
      </c>
      <c r="AF44" s="32">
        <f t="shared" si="109"/>
        <v>1050</v>
      </c>
      <c r="AG44" s="32">
        <f t="shared" si="109"/>
        <v>961</v>
      </c>
      <c r="AH44" s="32">
        <f t="shared" si="109"/>
        <v>1107</v>
      </c>
      <c r="AI44" s="32">
        <f t="shared" si="109"/>
        <v>1040</v>
      </c>
      <c r="AJ44" s="32">
        <f t="shared" si="109"/>
        <v>1155</v>
      </c>
      <c r="AK44" s="32">
        <f t="shared" si="109"/>
        <v>918</v>
      </c>
      <c r="AL44" s="32">
        <f t="shared" si="109"/>
        <v>816</v>
      </c>
      <c r="AM44" s="32">
        <f t="shared" si="109"/>
        <v>1180</v>
      </c>
      <c r="AN44" s="32">
        <f t="shared" si="109"/>
        <v>1154</v>
      </c>
      <c r="AO44" s="32">
        <f t="shared" si="109"/>
        <v>905</v>
      </c>
      <c r="AP44" s="32">
        <f t="shared" si="109"/>
        <v>1092</v>
      </c>
      <c r="AQ44" s="32">
        <f t="shared" si="109"/>
        <v>966</v>
      </c>
      <c r="AR44" s="32">
        <f t="shared" si="109"/>
        <v>1499</v>
      </c>
      <c r="AS44" s="32">
        <f t="shared" si="109"/>
        <v>1140</v>
      </c>
      <c r="AT44" s="32">
        <f t="shared" si="109"/>
        <v>1215</v>
      </c>
      <c r="AU44" s="32">
        <f t="shared" si="109"/>
        <v>1200</v>
      </c>
      <c r="AV44" s="32">
        <f t="shared" si="109"/>
        <v>1020</v>
      </c>
      <c r="AW44" s="32">
        <f t="shared" si="109"/>
        <v>1352</v>
      </c>
      <c r="AX44" s="32">
        <f t="shared" si="109"/>
        <v>1285</v>
      </c>
      <c r="AY44" s="32">
        <f t="shared" si="109"/>
        <v>1244</v>
      </c>
      <c r="AZ44" s="32">
        <f t="shared" si="109"/>
        <v>1279</v>
      </c>
      <c r="BA44" s="32">
        <f t="shared" si="109"/>
        <v>989</v>
      </c>
      <c r="BB44" s="32">
        <f t="shared" si="109"/>
        <v>1320</v>
      </c>
      <c r="BC44" s="32">
        <f t="shared" si="109"/>
        <v>1270</v>
      </c>
      <c r="BD44" s="32">
        <f t="shared" si="109"/>
        <v>1123</v>
      </c>
      <c r="BE44" s="32">
        <f t="shared" si="109"/>
        <v>1276</v>
      </c>
      <c r="BF44" s="32">
        <f t="shared" si="109"/>
        <v>1045</v>
      </c>
      <c r="BG44" s="32">
        <f t="shared" si="109"/>
        <v>1260</v>
      </c>
      <c r="BH44" s="32">
        <f t="shared" ref="BH44" si="110">BH42+BH43</f>
        <v>1215</v>
      </c>
      <c r="BI44" s="32">
        <f t="shared" ref="BI44" si="111">BI42+BI43</f>
        <v>1008</v>
      </c>
      <c r="BJ44" s="32">
        <f t="shared" ref="BJ44" si="112">BJ42+BJ43</f>
        <v>1226</v>
      </c>
      <c r="BK44" s="32">
        <f t="shared" ref="BK44" si="113">BK42+BK43</f>
        <v>984</v>
      </c>
      <c r="BL44" s="32">
        <f t="shared" ref="BL44:CJ44" si="114">BL42+BL43</f>
        <v>1357</v>
      </c>
      <c r="BM44" s="32">
        <f t="shared" si="114"/>
        <v>1401</v>
      </c>
      <c r="BN44" s="32">
        <f t="shared" si="114"/>
        <v>1414</v>
      </c>
      <c r="BO44" s="32">
        <f t="shared" si="114"/>
        <v>1352</v>
      </c>
      <c r="BP44" s="32">
        <f t="shared" si="114"/>
        <v>978</v>
      </c>
      <c r="BQ44" s="32">
        <f t="shared" si="114"/>
        <v>1242</v>
      </c>
      <c r="BR44" s="32">
        <f t="shared" si="114"/>
        <v>1479</v>
      </c>
      <c r="BS44" s="32">
        <f t="shared" si="114"/>
        <v>1376</v>
      </c>
      <c r="BT44" s="32">
        <f t="shared" si="114"/>
        <v>1341</v>
      </c>
      <c r="BU44" s="32">
        <f t="shared" si="114"/>
        <v>938</v>
      </c>
      <c r="BV44" s="32">
        <f t="shared" si="114"/>
        <v>1307</v>
      </c>
      <c r="BW44" s="32">
        <f t="shared" si="114"/>
        <v>1342</v>
      </c>
      <c r="BX44" s="32">
        <f t="shared" si="114"/>
        <v>1438</v>
      </c>
      <c r="BY44" s="32">
        <f t="shared" si="114"/>
        <v>1159</v>
      </c>
      <c r="BZ44" s="32">
        <f t="shared" si="114"/>
        <v>1011</v>
      </c>
      <c r="CA44" s="32">
        <f t="shared" si="114"/>
        <v>1191</v>
      </c>
      <c r="CB44" s="32">
        <f t="shared" si="114"/>
        <v>1210</v>
      </c>
      <c r="CC44" s="32">
        <f t="shared" si="114"/>
        <v>1106</v>
      </c>
      <c r="CD44" s="32">
        <f t="shared" si="114"/>
        <v>1059</v>
      </c>
      <c r="CE44" s="32">
        <f t="shared" si="114"/>
        <v>936</v>
      </c>
      <c r="CF44" s="32">
        <f t="shared" si="114"/>
        <v>1099</v>
      </c>
      <c r="CG44" s="32">
        <f t="shared" si="114"/>
        <v>1025</v>
      </c>
      <c r="CH44" s="32">
        <f t="shared" si="114"/>
        <v>1149</v>
      </c>
      <c r="CI44" s="32">
        <f t="shared" si="114"/>
        <v>933</v>
      </c>
      <c r="CJ44" s="32">
        <f t="shared" si="114"/>
        <v>821</v>
      </c>
      <c r="CK44" s="32">
        <f t="shared" ref="CK44:DE44" si="115">CK42+CK43</f>
        <v>1084</v>
      </c>
      <c r="CL44" s="32">
        <f t="shared" si="115"/>
        <v>1029</v>
      </c>
      <c r="CM44" s="32">
        <f t="shared" si="115"/>
        <v>818</v>
      </c>
      <c r="CN44" s="32">
        <f t="shared" si="115"/>
        <v>1004</v>
      </c>
      <c r="CO44" s="32">
        <f t="shared" si="115"/>
        <v>872</v>
      </c>
      <c r="CP44" s="32">
        <f t="shared" si="115"/>
        <v>1363</v>
      </c>
      <c r="CQ44" s="32">
        <f t="shared" si="115"/>
        <v>1040</v>
      </c>
      <c r="CR44" s="32">
        <f t="shared" si="115"/>
        <v>1093</v>
      </c>
      <c r="CS44" s="32">
        <f t="shared" si="115"/>
        <v>1084</v>
      </c>
      <c r="CT44" s="32">
        <f t="shared" si="115"/>
        <v>942</v>
      </c>
      <c r="CU44" s="32">
        <f t="shared" si="115"/>
        <v>1231</v>
      </c>
      <c r="CV44" s="32">
        <f t="shared" si="115"/>
        <v>1171</v>
      </c>
      <c r="CW44" s="32">
        <f t="shared" si="115"/>
        <v>1146</v>
      </c>
      <c r="CX44" s="32">
        <f t="shared" si="115"/>
        <v>1144</v>
      </c>
      <c r="CY44" s="32">
        <f t="shared" si="115"/>
        <v>896</v>
      </c>
      <c r="CZ44" s="32">
        <f t="shared" si="115"/>
        <v>1202</v>
      </c>
      <c r="DA44" s="32">
        <f t="shared" si="115"/>
        <v>1148</v>
      </c>
      <c r="DB44" s="32">
        <f t="shared" si="115"/>
        <v>976</v>
      </c>
      <c r="DC44" s="32">
        <f t="shared" si="115"/>
        <v>1118</v>
      </c>
      <c r="DD44" s="32">
        <f t="shared" si="115"/>
        <v>921</v>
      </c>
      <c r="DE44" s="32">
        <f t="shared" si="115"/>
        <v>1125</v>
      </c>
      <c r="DF44" s="32">
        <f t="shared" ref="DF44:DI44" si="116">DF42+DF43</f>
        <v>1121</v>
      </c>
      <c r="DG44" s="32">
        <f t="shared" si="116"/>
        <v>917</v>
      </c>
      <c r="DH44" s="32">
        <f t="shared" si="116"/>
        <v>1117</v>
      </c>
      <c r="DI44" s="32">
        <f t="shared" si="116"/>
        <v>870</v>
      </c>
      <c r="DJ44" s="62"/>
      <c r="DK44" s="62"/>
      <c r="DL44" s="62"/>
      <c r="DM44" s="62"/>
      <c r="DN44" s="171"/>
      <c r="DO44" s="171"/>
      <c r="DP44" s="171"/>
      <c r="DQ44" s="171"/>
      <c r="DR44" s="171"/>
      <c r="DS44" s="171"/>
      <c r="DT44" s="171"/>
    </row>
    <row r="45" spans="1:124" x14ac:dyDescent="0.35">
      <c r="A45" s="171"/>
      <c r="B45" s="171"/>
      <c r="C45" s="247"/>
      <c r="D45" s="247"/>
      <c r="E45" s="247"/>
      <c r="F45" s="247"/>
      <c r="G45" s="247"/>
      <c r="H45" s="247"/>
      <c r="I45" s="247"/>
      <c r="J45" s="171"/>
      <c r="K45" s="171"/>
      <c r="L45" s="171"/>
      <c r="M45" s="168" t="s">
        <v>45</v>
      </c>
      <c r="N45" s="168">
        <f>N43/N42</f>
        <v>3.1142061281337048</v>
      </c>
      <c r="O45" s="168">
        <f t="shared" ref="O45:P45" si="117">O43/O42</f>
        <v>3.1013698630136988</v>
      </c>
      <c r="P45" s="168">
        <f t="shared" si="117"/>
        <v>3.0945945945945947</v>
      </c>
      <c r="Q45" s="168">
        <f t="shared" ref="Q45:BG45" si="118">Q43/Q42</f>
        <v>3.3179012345679011</v>
      </c>
      <c r="R45" s="168">
        <f t="shared" si="118"/>
        <v>3.1052631578947367</v>
      </c>
      <c r="S45" s="168">
        <f t="shared" si="118"/>
        <v>2.9684542586750791</v>
      </c>
      <c r="T45" s="168">
        <f t="shared" si="118"/>
        <v>2.926892950391645</v>
      </c>
      <c r="U45" s="168">
        <f t="shared" si="118"/>
        <v>2.2761020881670535</v>
      </c>
      <c r="V45" s="168">
        <f t="shared" si="118"/>
        <v>2.7088948787061993</v>
      </c>
      <c r="W45" s="168">
        <f t="shared" si="118"/>
        <v>2.892116182572614</v>
      </c>
      <c r="X45" s="168">
        <f t="shared" si="118"/>
        <v>2.2260442260442259</v>
      </c>
      <c r="Y45" s="168">
        <f t="shared" si="118"/>
        <v>3.2861635220125787</v>
      </c>
      <c r="Z45" s="168">
        <f t="shared" si="118"/>
        <v>2.6544117647058822</v>
      </c>
      <c r="AA45" s="168">
        <f t="shared" si="118"/>
        <v>3.4886363636363638</v>
      </c>
      <c r="AB45" s="168">
        <f t="shared" si="118"/>
        <v>2.5257731958762886</v>
      </c>
      <c r="AC45" s="168">
        <f t="shared" si="118"/>
        <v>2.2313829787234041</v>
      </c>
      <c r="AD45" s="168">
        <f t="shared" si="118"/>
        <v>2.4173669467787113</v>
      </c>
      <c r="AE45" s="168">
        <f t="shared" si="118"/>
        <v>2.3753846153846152</v>
      </c>
      <c r="AF45" s="168">
        <f t="shared" si="118"/>
        <v>2.0346820809248554</v>
      </c>
      <c r="AG45" s="168">
        <f t="shared" si="118"/>
        <v>2.4693140794223827</v>
      </c>
      <c r="AH45" s="168">
        <f t="shared" si="118"/>
        <v>1.8025316455696203</v>
      </c>
      <c r="AI45" s="168">
        <f t="shared" si="118"/>
        <v>2.1707317073170733</v>
      </c>
      <c r="AJ45" s="168">
        <f t="shared" si="118"/>
        <v>2.0718085106382977</v>
      </c>
      <c r="AK45" s="168">
        <f t="shared" si="118"/>
        <v>2.4641509433962265</v>
      </c>
      <c r="AL45" s="168">
        <f t="shared" si="118"/>
        <v>2.3036437246963564</v>
      </c>
      <c r="AM45" s="168">
        <f t="shared" si="118"/>
        <v>2.0256410256410255</v>
      </c>
      <c r="AN45" s="168">
        <f t="shared" si="118"/>
        <v>2.214484679665738</v>
      </c>
      <c r="AO45" s="168">
        <f t="shared" si="118"/>
        <v>2.2206405693950177</v>
      </c>
      <c r="AP45" s="168">
        <f t="shared" si="118"/>
        <v>1.6699266503667483</v>
      </c>
      <c r="AQ45" s="168">
        <f t="shared" si="118"/>
        <v>2.1881188118811883</v>
      </c>
      <c r="AR45" s="168">
        <f t="shared" si="118"/>
        <v>1.6024305555555556</v>
      </c>
      <c r="AS45" s="168">
        <f t="shared" si="118"/>
        <v>1.7403846153846154</v>
      </c>
      <c r="AT45" s="168">
        <f t="shared" si="118"/>
        <v>1.5851063829787233</v>
      </c>
      <c r="AU45" s="168">
        <f t="shared" si="118"/>
        <v>1.6726057906458798</v>
      </c>
      <c r="AV45" s="168">
        <f t="shared" si="118"/>
        <v>1.5373134328358209</v>
      </c>
      <c r="AW45" s="168">
        <f t="shared" si="118"/>
        <v>1.8225469728601253</v>
      </c>
      <c r="AX45" s="168">
        <f t="shared" si="118"/>
        <v>1.5803212851405624</v>
      </c>
      <c r="AY45" s="168">
        <f t="shared" si="118"/>
        <v>1.3650190114068441</v>
      </c>
      <c r="AZ45" s="168">
        <f t="shared" si="118"/>
        <v>1.4596153846153845</v>
      </c>
      <c r="BA45" s="168">
        <f t="shared" si="118"/>
        <v>1.4359605911330049</v>
      </c>
      <c r="BB45" s="168">
        <f t="shared" si="118"/>
        <v>1.6829268292682926</v>
      </c>
      <c r="BC45" s="168">
        <f t="shared" si="118"/>
        <v>1.2882882882882882</v>
      </c>
      <c r="BD45" s="168">
        <f t="shared" si="118"/>
        <v>1.2415169660678642</v>
      </c>
      <c r="BE45" s="168">
        <f t="shared" si="118"/>
        <v>1.3805970149253732</v>
      </c>
      <c r="BF45" s="168">
        <f t="shared" si="118"/>
        <v>1.4022988505747127</v>
      </c>
      <c r="BG45" s="168">
        <f t="shared" si="118"/>
        <v>1.368421052631579</v>
      </c>
      <c r="BH45" s="168">
        <f t="shared" ref="BH45:BK45" si="119">BH43/BH42</f>
        <v>1.474541751527495</v>
      </c>
      <c r="BI45" s="168">
        <f t="shared" si="119"/>
        <v>1.52</v>
      </c>
      <c r="BJ45" s="168">
        <f t="shared" si="119"/>
        <v>1.7612612612612613</v>
      </c>
      <c r="BK45" s="168">
        <f t="shared" si="119"/>
        <v>1.4911392405063291</v>
      </c>
      <c r="BL45" s="168">
        <f t="shared" ref="BL45:CJ45" si="120">BL43/BL42</f>
        <v>6.067708333333333</v>
      </c>
      <c r="BM45" s="168">
        <f t="shared" si="120"/>
        <v>6.4521276595744679</v>
      </c>
      <c r="BN45" s="168">
        <f t="shared" si="120"/>
        <v>5.6074766355140184</v>
      </c>
      <c r="BO45" s="168">
        <f t="shared" si="120"/>
        <v>4.9298245614035086</v>
      </c>
      <c r="BP45" s="168">
        <f t="shared" si="120"/>
        <v>4.7869822485207099</v>
      </c>
      <c r="BQ45" s="168">
        <f t="shared" si="120"/>
        <v>3.8897637795275593</v>
      </c>
      <c r="BR45" s="168">
        <f t="shared" si="120"/>
        <v>4.1713286713286717</v>
      </c>
      <c r="BS45" s="168">
        <f t="shared" si="120"/>
        <v>3.5263157894736841</v>
      </c>
      <c r="BT45" s="168">
        <f t="shared" si="120"/>
        <v>4.0795454545454541</v>
      </c>
      <c r="BU45" s="168">
        <f t="shared" si="120"/>
        <v>4.1823204419889501</v>
      </c>
      <c r="BV45" s="168">
        <f t="shared" si="120"/>
        <v>3.4455782312925169</v>
      </c>
      <c r="BW45" s="168">
        <f t="shared" si="120"/>
        <v>4.433198380566802</v>
      </c>
      <c r="BX45" s="168">
        <f t="shared" si="120"/>
        <v>3.3841463414634148</v>
      </c>
      <c r="BY45" s="168">
        <f t="shared" si="120"/>
        <v>5.4748603351955305</v>
      </c>
      <c r="BZ45" s="168">
        <f t="shared" si="120"/>
        <v>3.8373205741626792</v>
      </c>
      <c r="CA45" s="168">
        <f t="shared" si="120"/>
        <v>2.9177631578947367</v>
      </c>
      <c r="CB45" s="168">
        <f t="shared" si="120"/>
        <v>3.6538461538461537</v>
      </c>
      <c r="CC45" s="168">
        <f t="shared" si="120"/>
        <v>2.880701754385965</v>
      </c>
      <c r="CD45" s="168">
        <f t="shared" si="120"/>
        <v>2.8933823529411766</v>
      </c>
      <c r="CE45" s="168">
        <f t="shared" si="120"/>
        <v>3.7755102040816326</v>
      </c>
      <c r="CF45" s="168">
        <f t="shared" si="120"/>
        <v>2.3608562691131501</v>
      </c>
      <c r="CG45" s="168">
        <f t="shared" si="120"/>
        <v>3.2181069958847734</v>
      </c>
      <c r="CH45" s="168">
        <f t="shared" si="120"/>
        <v>2.4924012158054709</v>
      </c>
      <c r="CI45" s="168">
        <f t="shared" si="120"/>
        <v>3.1466666666666665</v>
      </c>
      <c r="CJ45" s="168">
        <f t="shared" si="120"/>
        <v>3.3903743315508019</v>
      </c>
      <c r="CK45" s="168">
        <f t="shared" ref="CK45:DE45" si="121">CK43/CK42</f>
        <v>4.1374407582938391</v>
      </c>
      <c r="CL45" s="168">
        <f t="shared" si="121"/>
        <v>4.25</v>
      </c>
      <c r="CM45" s="168">
        <f t="shared" si="121"/>
        <v>3.8117647058823527</v>
      </c>
      <c r="CN45" s="168">
        <f t="shared" si="121"/>
        <v>3.1833333333333331</v>
      </c>
      <c r="CO45" s="168">
        <f t="shared" si="121"/>
        <v>3.6631016042780749</v>
      </c>
      <c r="CP45" s="168">
        <f t="shared" si="121"/>
        <v>3.2329192546583849</v>
      </c>
      <c r="CQ45" s="168">
        <f t="shared" si="121"/>
        <v>3.1106719367588931</v>
      </c>
      <c r="CR45" s="168">
        <f t="shared" si="121"/>
        <v>3.0332103321033212</v>
      </c>
      <c r="CS45" s="168">
        <f t="shared" si="121"/>
        <v>2.8992805755395685</v>
      </c>
      <c r="CT45" s="168">
        <f t="shared" si="121"/>
        <v>3.0779220779220777</v>
      </c>
      <c r="CU45" s="168">
        <f t="shared" si="121"/>
        <v>3.4440433212996391</v>
      </c>
      <c r="CV45" s="168">
        <f t="shared" si="121"/>
        <v>2.8903654485049834</v>
      </c>
      <c r="CW45" s="168">
        <f t="shared" si="121"/>
        <v>2.8979591836734695</v>
      </c>
      <c r="CX45" s="168">
        <f t="shared" si="121"/>
        <v>2.9178082191780823</v>
      </c>
      <c r="CY45" s="168">
        <f t="shared" si="121"/>
        <v>3.1100917431192658</v>
      </c>
      <c r="CZ45" s="168">
        <f t="shared" si="121"/>
        <v>2.6534954407294831</v>
      </c>
      <c r="DA45" s="168">
        <f t="shared" si="121"/>
        <v>2.5432098765432101</v>
      </c>
      <c r="DB45" s="168">
        <f t="shared" si="121"/>
        <v>2.1282051282051282</v>
      </c>
      <c r="DC45" s="168">
        <f t="shared" si="121"/>
        <v>2.3373134328358209</v>
      </c>
      <c r="DD45" s="168">
        <f t="shared" si="121"/>
        <v>2.6987951807228914</v>
      </c>
      <c r="DE45" s="168">
        <f t="shared" si="121"/>
        <v>2.2991202346041058</v>
      </c>
      <c r="DF45" s="168">
        <f t="shared" ref="DF45:DI45" si="122">DF43/DF42</f>
        <v>2.9471830985915495</v>
      </c>
      <c r="DG45" s="168">
        <f t="shared" si="122"/>
        <v>2.6533864541832668</v>
      </c>
      <c r="DH45" s="168">
        <f t="shared" si="122"/>
        <v>3.231060606060606</v>
      </c>
      <c r="DI45" s="168">
        <f t="shared" si="122"/>
        <v>3.0092165898617513</v>
      </c>
      <c r="DJ45" s="62"/>
      <c r="DK45" s="62"/>
      <c r="DL45" s="62"/>
      <c r="DM45" s="62"/>
      <c r="DN45" s="171"/>
      <c r="DO45" s="171"/>
      <c r="DP45" s="171"/>
      <c r="DQ45" s="171"/>
      <c r="DR45" s="171"/>
      <c r="DS45" s="171"/>
      <c r="DT45" s="171"/>
    </row>
    <row r="46" spans="1:124" x14ac:dyDescent="0.35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5"/>
      <c r="BB46" s="135"/>
      <c r="BC46" s="135"/>
      <c r="BD46" s="135"/>
      <c r="BE46" s="135"/>
      <c r="BF46" s="135"/>
      <c r="BG46" s="135"/>
      <c r="BH46" s="135"/>
      <c r="BI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  <c r="CT46" s="135"/>
      <c r="CU46" s="135"/>
      <c r="CV46" s="135"/>
      <c r="CW46" s="135"/>
      <c r="CX46" s="135"/>
      <c r="CY46" s="135"/>
      <c r="CZ46" s="135"/>
      <c r="DA46" s="135"/>
      <c r="DB46" s="135"/>
      <c r="DC46" s="135"/>
      <c r="DD46" s="135"/>
      <c r="DE46" s="135"/>
      <c r="DF46" s="135"/>
      <c r="DG46" s="135"/>
      <c r="DH46" s="135"/>
      <c r="DI46" s="135"/>
      <c r="DJ46" s="67"/>
      <c r="DK46" s="67"/>
      <c r="DL46" s="67"/>
      <c r="DM46" s="67"/>
      <c r="DN46" s="135"/>
      <c r="DO46" s="135"/>
      <c r="DP46" s="135"/>
      <c r="DQ46" s="135"/>
      <c r="DR46" s="135"/>
      <c r="DS46" s="135"/>
      <c r="DT46" s="135"/>
    </row>
    <row r="47" spans="1:124" x14ac:dyDescent="0.35">
      <c r="A47" s="171"/>
      <c r="B47" s="171"/>
      <c r="C47" s="246"/>
      <c r="D47" s="171"/>
      <c r="E47" s="171"/>
      <c r="F47" s="171"/>
      <c r="G47" s="171"/>
      <c r="H47" s="171"/>
      <c r="I47" s="171"/>
      <c r="J47" s="171"/>
      <c r="K47" s="171"/>
      <c r="L47" s="171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  <c r="CT47" s="135"/>
      <c r="CU47" s="135"/>
      <c r="CV47" s="135"/>
      <c r="CW47" s="135"/>
      <c r="CX47" s="135"/>
      <c r="CY47" s="135"/>
      <c r="CZ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67"/>
      <c r="DK47" s="67"/>
      <c r="DL47" s="67"/>
      <c r="DM47" s="67"/>
      <c r="DN47" s="135"/>
      <c r="DO47" s="135"/>
      <c r="DP47" s="135"/>
      <c r="DQ47" s="135"/>
      <c r="DR47" s="135"/>
      <c r="DS47" s="135"/>
      <c r="DT47" s="135"/>
    </row>
    <row r="48" spans="1:124" x14ac:dyDescent="0.35">
      <c r="A48" s="171"/>
      <c r="B48" s="171"/>
      <c r="C48" s="246"/>
      <c r="D48" s="171"/>
      <c r="E48" s="171"/>
      <c r="F48" s="171"/>
      <c r="G48" s="171"/>
      <c r="H48" s="171"/>
      <c r="I48" s="171"/>
      <c r="J48" s="171"/>
      <c r="K48" s="171"/>
      <c r="L48" s="171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  <c r="BI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  <c r="CS48" s="135"/>
      <c r="CT48" s="135"/>
      <c r="CU48" s="135"/>
      <c r="CV48" s="135"/>
      <c r="CW48" s="135"/>
      <c r="CX48" s="135"/>
      <c r="CY48" s="135"/>
      <c r="CZ48" s="135"/>
      <c r="DA48" s="135"/>
      <c r="DB48" s="135"/>
      <c r="DC48" s="135"/>
      <c r="DD48" s="135"/>
      <c r="DE48" s="135"/>
      <c r="DF48" s="135"/>
      <c r="DG48" s="135"/>
      <c r="DH48" s="135"/>
      <c r="DI48" s="135"/>
      <c r="DJ48" s="67"/>
      <c r="DK48" s="67"/>
      <c r="DL48" s="67"/>
      <c r="DM48" s="67"/>
      <c r="DN48" s="135"/>
      <c r="DO48" s="135"/>
      <c r="DP48" s="135"/>
      <c r="DQ48" s="135"/>
      <c r="DR48" s="135"/>
      <c r="DS48" s="135"/>
      <c r="DT48" s="135"/>
    </row>
    <row r="49" spans="1:125" x14ac:dyDescent="0.35">
      <c r="A49" s="171"/>
      <c r="B49" s="171"/>
      <c r="C49" s="246"/>
      <c r="D49" s="171"/>
      <c r="E49" s="171"/>
      <c r="F49" s="171"/>
      <c r="G49" s="171"/>
      <c r="H49" s="171"/>
      <c r="I49" s="171"/>
      <c r="J49" s="171"/>
      <c r="K49" s="171"/>
      <c r="L49" s="171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5"/>
      <c r="BB49" s="135"/>
      <c r="BC49" s="135"/>
      <c r="BD49" s="135"/>
      <c r="BE49" s="135"/>
      <c r="BF49" s="135"/>
      <c r="BG49" s="135"/>
      <c r="BH49" s="135"/>
      <c r="BI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  <c r="CT49" s="135"/>
      <c r="CU49" s="135"/>
      <c r="CV49" s="135"/>
      <c r="CW49" s="135"/>
      <c r="CX49" s="135"/>
      <c r="CY49" s="135"/>
      <c r="CZ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67"/>
      <c r="DK49" s="67"/>
      <c r="DL49" s="67"/>
      <c r="DM49" s="67"/>
      <c r="DN49" s="135"/>
      <c r="DO49" s="135"/>
      <c r="DP49" s="135"/>
      <c r="DQ49" s="135"/>
      <c r="DR49" s="135"/>
      <c r="DS49" s="135"/>
      <c r="DT49" s="135"/>
    </row>
    <row r="50" spans="1:125" x14ac:dyDescent="0.35">
      <c r="A50" s="171"/>
      <c r="B50" s="171"/>
      <c r="C50" s="171"/>
      <c r="D50" s="171"/>
      <c r="E50" s="171"/>
      <c r="F50" s="171"/>
      <c r="G50" s="171"/>
      <c r="H50" s="171"/>
      <c r="I50" s="171"/>
      <c r="J50" s="171"/>
      <c r="K50" s="171"/>
      <c r="L50" s="171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  <c r="CT50" s="135"/>
      <c r="CU50" s="135"/>
      <c r="CV50" s="135"/>
      <c r="CW50" s="135"/>
      <c r="CX50" s="135"/>
      <c r="CY50" s="135"/>
      <c r="CZ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67"/>
      <c r="DK50" s="67"/>
      <c r="DL50" s="67"/>
      <c r="DM50" s="67"/>
      <c r="DN50" s="135"/>
      <c r="DO50" s="135"/>
      <c r="DP50" s="135"/>
      <c r="DQ50" s="135"/>
      <c r="DR50" s="135"/>
      <c r="DS50" s="135"/>
      <c r="DT50" s="135"/>
    </row>
    <row r="51" spans="1:125" x14ac:dyDescent="0.35">
      <c r="A51" s="171"/>
      <c r="B51" s="171"/>
      <c r="C51" s="173"/>
      <c r="D51" s="171"/>
      <c r="E51" s="171"/>
      <c r="F51" s="171"/>
      <c r="G51" s="171"/>
      <c r="H51" s="171"/>
      <c r="I51" s="171"/>
      <c r="J51" s="171"/>
      <c r="K51" s="171"/>
      <c r="L51" s="171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135"/>
      <c r="CW51" s="135"/>
      <c r="CX51" s="135"/>
      <c r="CY51" s="135"/>
      <c r="CZ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67"/>
      <c r="DK51" s="67"/>
      <c r="DL51" s="67"/>
      <c r="DM51" s="67"/>
      <c r="DN51" s="135"/>
      <c r="DO51" s="135"/>
      <c r="DP51" s="135"/>
      <c r="DQ51" s="135"/>
      <c r="DR51" s="135"/>
      <c r="DS51" s="135"/>
      <c r="DT51" s="135"/>
    </row>
    <row r="52" spans="1:125" x14ac:dyDescent="0.35">
      <c r="A52" s="171"/>
      <c r="B52" s="171"/>
      <c r="C52" s="173"/>
      <c r="D52" s="171"/>
      <c r="E52" s="171"/>
      <c r="F52" s="171"/>
      <c r="G52" s="171"/>
      <c r="H52" s="171"/>
      <c r="I52" s="171"/>
      <c r="J52" s="171"/>
      <c r="K52" s="171"/>
      <c r="L52" s="171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  <c r="CT52" s="135"/>
      <c r="CU52" s="135"/>
      <c r="CV52" s="135"/>
      <c r="CW52" s="135"/>
      <c r="CX52" s="135"/>
      <c r="CY52" s="135"/>
      <c r="CZ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67"/>
      <c r="DK52" s="67"/>
      <c r="DL52" s="67"/>
      <c r="DM52" s="67"/>
      <c r="DN52" s="135"/>
      <c r="DO52" s="135"/>
      <c r="DP52" s="135"/>
      <c r="DQ52" s="135"/>
      <c r="DR52" s="135"/>
      <c r="DS52" s="135"/>
      <c r="DT52" s="135"/>
    </row>
    <row r="53" spans="1:125" x14ac:dyDescent="0.35">
      <c r="A53" s="171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5"/>
      <c r="BB53" s="135"/>
      <c r="BC53" s="135"/>
      <c r="BD53" s="135"/>
      <c r="BE53" s="135"/>
      <c r="BF53" s="135"/>
      <c r="BG53" s="135"/>
      <c r="BH53" s="135"/>
      <c r="BI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  <c r="CS53" s="135"/>
      <c r="CT53" s="135"/>
      <c r="CU53" s="135"/>
      <c r="CV53" s="135"/>
      <c r="CW53" s="135"/>
      <c r="CX53" s="135"/>
      <c r="CY53" s="135"/>
      <c r="CZ53" s="135"/>
      <c r="DA53" s="135"/>
      <c r="DB53" s="135"/>
      <c r="DC53" s="135"/>
      <c r="DD53" s="135"/>
      <c r="DE53" s="135"/>
      <c r="DF53" s="135"/>
      <c r="DG53" s="135"/>
      <c r="DH53" s="135"/>
      <c r="DI53" s="135"/>
      <c r="DJ53" s="67"/>
      <c r="DK53" s="67"/>
      <c r="DL53" s="67"/>
      <c r="DM53" s="67"/>
      <c r="DN53" s="135"/>
      <c r="DO53" s="135"/>
      <c r="DP53" s="135"/>
      <c r="DQ53" s="135"/>
      <c r="DR53" s="135"/>
      <c r="DS53" s="135"/>
      <c r="DT53" s="135"/>
    </row>
    <row r="54" spans="1:125" x14ac:dyDescent="0.35">
      <c r="A54" s="171"/>
      <c r="B54" s="171"/>
      <c r="C54" s="246"/>
      <c r="D54" s="171"/>
      <c r="E54" s="171"/>
      <c r="F54" s="171"/>
      <c r="G54" s="171"/>
      <c r="H54" s="171"/>
      <c r="I54" s="171"/>
      <c r="J54" s="171"/>
      <c r="K54" s="171"/>
      <c r="L54" s="171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5"/>
      <c r="BB54" s="135"/>
      <c r="BC54" s="135"/>
      <c r="BD54" s="135"/>
      <c r="BE54" s="135"/>
      <c r="BF54" s="135"/>
      <c r="BG54" s="135"/>
      <c r="BH54" s="135"/>
      <c r="BI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  <c r="CS54" s="135"/>
      <c r="CT54" s="135"/>
      <c r="CU54" s="135"/>
      <c r="CV54" s="135"/>
      <c r="CW54" s="135"/>
      <c r="CX54" s="135"/>
      <c r="CY54" s="135"/>
      <c r="CZ54" s="135"/>
      <c r="DA54" s="135"/>
      <c r="DB54" s="135"/>
      <c r="DC54" s="135"/>
      <c r="DD54" s="135"/>
      <c r="DE54" s="135"/>
      <c r="DF54" s="135"/>
      <c r="DG54" s="135"/>
      <c r="DH54" s="135"/>
      <c r="DI54" s="135"/>
      <c r="DJ54" s="67"/>
      <c r="DK54" s="67"/>
      <c r="DL54" s="67"/>
      <c r="DM54" s="67"/>
      <c r="DN54" s="135"/>
      <c r="DO54" s="135"/>
      <c r="DP54" s="135"/>
      <c r="DQ54" s="135"/>
      <c r="DR54" s="135"/>
      <c r="DS54" s="135"/>
      <c r="DT54" s="135"/>
    </row>
    <row r="55" spans="1:125" x14ac:dyDescent="0.35">
      <c r="A55" s="171"/>
      <c r="B55" s="171"/>
      <c r="C55" s="246"/>
      <c r="D55" s="171"/>
      <c r="E55" s="171"/>
      <c r="F55" s="171"/>
      <c r="G55" s="171"/>
      <c r="H55" s="171"/>
      <c r="I55" s="171"/>
      <c r="J55" s="171"/>
      <c r="K55" s="171"/>
      <c r="L55" s="171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/>
      <c r="AP55" s="135"/>
      <c r="AQ55" s="135"/>
      <c r="AR55" s="135"/>
      <c r="AS55" s="135"/>
      <c r="AT55" s="135"/>
      <c r="AU55" s="135"/>
      <c r="AV55" s="135"/>
      <c r="AW55" s="135"/>
      <c r="AX55" s="135"/>
      <c r="AY55" s="135"/>
      <c r="AZ55" s="135"/>
      <c r="BA55" s="135"/>
      <c r="BB55" s="135"/>
      <c r="BC55" s="135"/>
      <c r="BD55" s="135"/>
      <c r="BE55" s="135"/>
      <c r="BF55" s="135"/>
      <c r="BG55" s="135"/>
      <c r="BH55" s="135"/>
      <c r="BI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  <c r="CS55" s="135"/>
      <c r="CT55" s="135"/>
      <c r="CU55" s="135"/>
      <c r="CV55" s="135"/>
      <c r="CW55" s="135"/>
      <c r="CX55" s="135"/>
      <c r="CY55" s="135"/>
      <c r="CZ55" s="135"/>
      <c r="DA55" s="135"/>
      <c r="DB55" s="135"/>
      <c r="DC55" s="135"/>
      <c r="DD55" s="135"/>
      <c r="DE55" s="135"/>
      <c r="DF55" s="135"/>
      <c r="DG55" s="135"/>
      <c r="DH55" s="135"/>
      <c r="DI55" s="135"/>
      <c r="DJ55" s="67"/>
      <c r="DK55" s="67"/>
      <c r="DL55" s="67"/>
      <c r="DM55" s="67"/>
      <c r="DN55" s="135"/>
      <c r="DO55" s="135"/>
      <c r="DP55" s="135"/>
      <c r="DQ55" s="135"/>
      <c r="DR55" s="135"/>
      <c r="DS55" s="135"/>
      <c r="DT55" s="135"/>
    </row>
    <row r="56" spans="1:125" x14ac:dyDescent="0.35">
      <c r="A56" s="171"/>
      <c r="B56" s="171"/>
      <c r="C56" s="246"/>
      <c r="D56" s="171"/>
      <c r="E56" s="171"/>
      <c r="F56" s="171"/>
      <c r="G56" s="171"/>
      <c r="H56" s="171"/>
      <c r="I56" s="171"/>
      <c r="J56" s="171"/>
      <c r="K56" s="171"/>
      <c r="L56" s="171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  <c r="AV56" s="135"/>
      <c r="AW56" s="135"/>
      <c r="AX56" s="135"/>
      <c r="AY56" s="135"/>
      <c r="AZ56" s="135"/>
      <c r="BA56" s="135"/>
      <c r="BB56" s="135"/>
      <c r="BC56" s="135"/>
      <c r="BD56" s="135"/>
      <c r="BE56" s="135"/>
      <c r="BF56" s="135"/>
      <c r="BG56" s="135"/>
      <c r="BH56" s="135"/>
      <c r="BI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  <c r="CT56" s="135"/>
      <c r="CU56" s="135"/>
      <c r="CV56" s="135"/>
      <c r="CW56" s="135"/>
      <c r="CX56" s="135"/>
      <c r="CY56" s="135"/>
      <c r="CZ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67"/>
      <c r="DK56" s="67"/>
      <c r="DL56" s="67"/>
      <c r="DM56" s="67"/>
      <c r="DN56" s="135"/>
      <c r="DO56" s="135"/>
      <c r="DP56" s="135"/>
      <c r="DQ56" s="135"/>
      <c r="DR56" s="135"/>
      <c r="DS56" s="135"/>
      <c r="DT56" s="135"/>
    </row>
    <row r="57" spans="1:125" x14ac:dyDescent="0.35">
      <c r="A57" s="171"/>
      <c r="B57" s="171"/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  <c r="AX57" s="135"/>
      <c r="AY57" s="135"/>
      <c r="AZ57" s="135"/>
      <c r="BA57" s="135"/>
      <c r="BB57" s="135"/>
      <c r="BC57" s="135"/>
      <c r="BD57" s="135"/>
      <c r="BE57" s="135"/>
      <c r="BF57" s="135"/>
      <c r="BG57" s="135"/>
      <c r="BH57" s="135"/>
      <c r="BI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  <c r="CT57" s="135"/>
      <c r="CU57" s="135"/>
      <c r="CV57" s="135"/>
      <c r="CW57" s="135"/>
      <c r="CX57" s="135"/>
      <c r="CY57" s="135"/>
      <c r="CZ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67"/>
      <c r="DK57" s="67"/>
      <c r="DL57" s="67"/>
      <c r="DM57" s="67"/>
      <c r="DN57" s="135"/>
      <c r="DO57" s="135"/>
      <c r="DP57" s="135"/>
      <c r="DQ57" s="135"/>
      <c r="DR57" s="135"/>
      <c r="DS57" s="135"/>
      <c r="DT57" s="135"/>
    </row>
    <row r="58" spans="1:125" x14ac:dyDescent="0.35">
      <c r="A58" s="171"/>
      <c r="B58" s="171"/>
      <c r="C58" s="173"/>
      <c r="D58" s="171"/>
      <c r="E58" s="171"/>
      <c r="F58" s="171"/>
      <c r="G58" s="171"/>
      <c r="H58" s="171"/>
      <c r="I58" s="171"/>
      <c r="J58" s="171"/>
      <c r="K58" s="171"/>
      <c r="L58" s="171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/>
      <c r="AX58" s="135"/>
      <c r="AY58" s="135"/>
      <c r="AZ58" s="135"/>
      <c r="BA58" s="135"/>
      <c r="BB58" s="135"/>
      <c r="BC58" s="135"/>
      <c r="BD58" s="135"/>
      <c r="BE58" s="135"/>
      <c r="BF58" s="135"/>
      <c r="BG58" s="135"/>
      <c r="BH58" s="135"/>
      <c r="BI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  <c r="CS58" s="135"/>
      <c r="CT58" s="135"/>
      <c r="CU58" s="135"/>
      <c r="CV58" s="135"/>
      <c r="CW58" s="135"/>
      <c r="CX58" s="135"/>
      <c r="CY58" s="135"/>
      <c r="CZ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67"/>
      <c r="DK58" s="67"/>
      <c r="DL58" s="67"/>
      <c r="DM58" s="67"/>
      <c r="DN58" s="135"/>
      <c r="DO58" s="135"/>
      <c r="DP58" s="135"/>
      <c r="DQ58" s="135"/>
      <c r="DR58" s="135"/>
      <c r="DS58" s="135"/>
      <c r="DT58" s="135"/>
    </row>
    <row r="59" spans="1:125" x14ac:dyDescent="0.35">
      <c r="A59" s="171"/>
      <c r="B59" s="171"/>
      <c r="C59" s="173"/>
      <c r="D59" s="171"/>
      <c r="E59" s="171"/>
      <c r="F59" s="171"/>
      <c r="G59" s="171"/>
      <c r="H59" s="171"/>
      <c r="I59" s="171"/>
      <c r="J59" s="171"/>
      <c r="K59" s="171"/>
      <c r="L59" s="171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/>
      <c r="AT59" s="135"/>
      <c r="AU59" s="135"/>
      <c r="AV59" s="135"/>
      <c r="AW59" s="135"/>
      <c r="AX59" s="135"/>
      <c r="AY59" s="135"/>
      <c r="AZ59" s="135"/>
      <c r="BA59" s="135"/>
      <c r="BB59" s="135"/>
      <c r="BC59" s="135"/>
      <c r="BD59" s="135"/>
      <c r="BE59" s="135"/>
      <c r="BF59" s="135"/>
      <c r="BG59" s="135"/>
      <c r="BH59" s="135"/>
      <c r="BI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  <c r="CS59" s="135"/>
      <c r="CT59" s="135"/>
      <c r="CU59" s="135"/>
      <c r="CV59" s="135"/>
      <c r="CW59" s="135"/>
      <c r="CX59" s="135"/>
      <c r="CY59" s="135"/>
      <c r="CZ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67"/>
      <c r="DK59" s="67"/>
      <c r="DL59" s="67"/>
      <c r="DM59" s="67"/>
      <c r="DN59" s="135"/>
      <c r="DO59" s="135"/>
      <c r="DP59" s="135"/>
      <c r="DQ59" s="135"/>
      <c r="DR59" s="135"/>
      <c r="DS59" s="135"/>
      <c r="DT59" s="135"/>
    </row>
    <row r="60" spans="1:125" x14ac:dyDescent="0.35">
      <c r="A60" s="171"/>
      <c r="B60" s="171"/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5"/>
      <c r="AX60" s="135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  <c r="CS60" s="135"/>
      <c r="CT60" s="135"/>
      <c r="CU60" s="135"/>
      <c r="CV60" s="135"/>
      <c r="CW60" s="135"/>
      <c r="CX60" s="135"/>
      <c r="CY60" s="135"/>
      <c r="CZ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67"/>
      <c r="DK60" s="67"/>
      <c r="DL60" s="67"/>
      <c r="DM60" s="67"/>
      <c r="DN60" s="135"/>
      <c r="DO60" s="135"/>
      <c r="DP60" s="135"/>
      <c r="DQ60" s="135"/>
      <c r="DR60" s="135"/>
      <c r="DS60" s="135"/>
      <c r="DT60" s="135"/>
    </row>
    <row r="61" spans="1:125" s="4" customFormat="1" x14ac:dyDescent="0.35">
      <c r="A61" s="171"/>
      <c r="B61" s="171"/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218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  <c r="AX61" s="135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  <c r="CT61" s="135"/>
      <c r="CU61" s="135"/>
      <c r="CV61" s="135"/>
      <c r="CW61" s="135"/>
      <c r="CX61" s="135"/>
      <c r="CY61" s="135"/>
      <c r="CZ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48"/>
    </row>
    <row r="62" spans="1:125" s="4" customFormat="1" x14ac:dyDescent="0.35">
      <c r="A62" s="171"/>
      <c r="B62" s="171"/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18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  <c r="CT62" s="135"/>
      <c r="CU62" s="135"/>
      <c r="CV62" s="135"/>
      <c r="CW62" s="135"/>
      <c r="CX62" s="135"/>
      <c r="CY62" s="135"/>
      <c r="CZ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48"/>
    </row>
    <row r="63" spans="1:125" s="4" customFormat="1" x14ac:dyDescent="0.35">
      <c r="A63" s="171"/>
      <c r="B63" s="171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18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  <c r="BK63" s="135"/>
      <c r="BL63" s="135"/>
      <c r="BM63" s="135"/>
      <c r="BN63" s="135"/>
      <c r="BO63" s="135"/>
      <c r="BP63" s="135"/>
      <c r="BQ63" s="135"/>
      <c r="BR63" s="135"/>
      <c r="BS63" s="135"/>
      <c r="BT63" s="135"/>
      <c r="BU63" s="135"/>
      <c r="BV63" s="135"/>
      <c r="BW63" s="13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  <c r="CT63" s="135"/>
      <c r="CU63" s="135"/>
      <c r="CV63" s="135"/>
      <c r="CW63" s="135"/>
      <c r="CX63" s="135"/>
      <c r="CY63" s="135"/>
      <c r="CZ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48"/>
    </row>
    <row r="64" spans="1:125" x14ac:dyDescent="0.35">
      <c r="A64" s="171"/>
      <c r="B64" s="171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AZ64" s="135"/>
      <c r="BA64" s="135"/>
      <c r="BB64" s="135"/>
      <c r="BC64" s="135"/>
      <c r="BD64" s="135"/>
      <c r="BE64" s="135"/>
      <c r="BF64" s="135"/>
      <c r="BG64" s="135"/>
      <c r="BH64" s="135"/>
      <c r="BI64" s="135"/>
      <c r="BJ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  <c r="CS64" s="135"/>
      <c r="CT64" s="135"/>
      <c r="CU64" s="135"/>
      <c r="CV64" s="135"/>
      <c r="CW64" s="135"/>
      <c r="CX64" s="135"/>
      <c r="CY64" s="135"/>
      <c r="CZ64" s="135"/>
      <c r="DA64" s="135"/>
      <c r="DB64" s="135"/>
      <c r="DC64" s="135"/>
      <c r="DD64" s="135"/>
      <c r="DE64" s="135"/>
      <c r="DF64" s="135"/>
      <c r="DG64" s="135"/>
      <c r="DH64" s="135"/>
      <c r="DI64" s="135"/>
      <c r="DJ64" s="67"/>
      <c r="DK64" s="67"/>
      <c r="DL64" s="67"/>
      <c r="DM64" s="67"/>
      <c r="DN64" s="135"/>
      <c r="DO64" s="135"/>
      <c r="DP64" s="135"/>
      <c r="DQ64" s="135"/>
      <c r="DR64" s="135"/>
      <c r="DS64" s="135"/>
      <c r="DT64" s="135"/>
    </row>
    <row r="65" spans="1:125" s="4" customFormat="1" x14ac:dyDescent="0.35">
      <c r="A65" s="171"/>
      <c r="B65" s="171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53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AZ65" s="135"/>
      <c r="BA65" s="135"/>
      <c r="BB65" s="135"/>
      <c r="BC65" s="135"/>
      <c r="BD65" s="135"/>
      <c r="BE65" s="135"/>
      <c r="BF65" s="135"/>
      <c r="BG65" s="135"/>
      <c r="BH65" s="135"/>
      <c r="BI65" s="135"/>
      <c r="BJ65" s="135"/>
      <c r="BK65" s="135"/>
      <c r="BL65" s="135"/>
      <c r="BM65" s="135"/>
      <c r="BN65" s="135"/>
      <c r="BO65" s="135"/>
      <c r="BP65" s="135"/>
      <c r="BQ65" s="135"/>
      <c r="BR65" s="135"/>
      <c r="BS65" s="135"/>
      <c r="BT65" s="135"/>
      <c r="BU65" s="135"/>
      <c r="BV65" s="135"/>
      <c r="BW65" s="135"/>
      <c r="BX65" s="135"/>
      <c r="BY65" s="135"/>
      <c r="BZ65" s="135"/>
      <c r="CA65" s="135"/>
      <c r="CB65" s="135"/>
      <c r="CC65" s="135"/>
      <c r="CD65" s="135"/>
      <c r="CE65" s="135"/>
      <c r="CF65" s="135"/>
      <c r="CG65" s="135"/>
      <c r="CH65" s="135"/>
      <c r="CI65" s="135"/>
      <c r="CJ65" s="135"/>
      <c r="CK65" s="135"/>
      <c r="CL65" s="135"/>
      <c r="CM65" s="135"/>
      <c r="CN65" s="135"/>
      <c r="CO65" s="135"/>
      <c r="CP65" s="135"/>
      <c r="CQ65" s="135"/>
      <c r="CR65" s="135"/>
      <c r="CS65" s="135"/>
      <c r="CT65" s="135"/>
      <c r="CU65" s="135"/>
      <c r="CV65" s="135"/>
      <c r="CW65" s="135"/>
      <c r="CX65" s="135"/>
      <c r="CY65" s="135"/>
      <c r="CZ65" s="135"/>
      <c r="DA65" s="135"/>
      <c r="DB65" s="135"/>
      <c r="DC65" s="135"/>
      <c r="DD65" s="135"/>
      <c r="DE65" s="135"/>
      <c r="DF65" s="135"/>
      <c r="DG65" s="135"/>
      <c r="DH65" s="135"/>
      <c r="DI65" s="135"/>
      <c r="DJ65" s="135"/>
      <c r="DK65" s="135"/>
      <c r="DL65" s="135"/>
      <c r="DM65" s="135"/>
      <c r="DN65" s="135"/>
      <c r="DO65" s="135"/>
      <c r="DP65" s="135"/>
      <c r="DQ65" s="135"/>
      <c r="DR65" s="135"/>
      <c r="DS65" s="135"/>
      <c r="DT65" s="135"/>
      <c r="DU65" s="48"/>
    </row>
    <row r="66" spans="1:125" s="4" customFormat="1" x14ac:dyDescent="0.35">
      <c r="A66" s="171"/>
      <c r="B66" s="171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53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AZ66" s="135"/>
      <c r="BA66" s="135"/>
      <c r="BB66" s="135"/>
      <c r="BC66" s="135"/>
      <c r="BD66" s="135"/>
      <c r="BE66" s="135"/>
      <c r="BF66" s="135"/>
      <c r="BG66" s="135"/>
      <c r="BH66" s="135"/>
      <c r="BI66" s="135"/>
      <c r="BJ66" s="135"/>
      <c r="BK66" s="135"/>
      <c r="BL66" s="135"/>
      <c r="BM66" s="135"/>
      <c r="BN66" s="135"/>
      <c r="BO66" s="135"/>
      <c r="BP66" s="135"/>
      <c r="BQ66" s="135"/>
      <c r="BR66" s="135"/>
      <c r="BS66" s="135"/>
      <c r="BT66" s="135"/>
      <c r="BU66" s="135"/>
      <c r="BV66" s="135"/>
      <c r="BW66" s="135"/>
      <c r="BX66" s="135"/>
      <c r="BY66" s="135"/>
      <c r="BZ66" s="135"/>
      <c r="CA66" s="135"/>
      <c r="CB66" s="135"/>
      <c r="CC66" s="135"/>
      <c r="CD66" s="135"/>
      <c r="CE66" s="135"/>
      <c r="CF66" s="135"/>
      <c r="CG66" s="135"/>
      <c r="CH66" s="135"/>
      <c r="CI66" s="135"/>
      <c r="CJ66" s="135"/>
      <c r="CK66" s="135"/>
      <c r="CL66" s="135"/>
      <c r="CM66" s="135"/>
      <c r="CN66" s="135"/>
      <c r="CO66" s="135"/>
      <c r="CP66" s="135"/>
      <c r="CQ66" s="135"/>
      <c r="CR66" s="135"/>
      <c r="CS66" s="135"/>
      <c r="CT66" s="135"/>
      <c r="CU66" s="135"/>
      <c r="CV66" s="135"/>
      <c r="CW66" s="135"/>
      <c r="CX66" s="135"/>
      <c r="CY66" s="135"/>
      <c r="CZ66" s="135"/>
      <c r="DA66" s="135"/>
      <c r="DB66" s="135"/>
      <c r="DC66" s="135"/>
      <c r="DD66" s="135"/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5"/>
      <c r="DT66" s="135"/>
      <c r="DU66" s="48"/>
    </row>
    <row r="67" spans="1:125" x14ac:dyDescent="0.35">
      <c r="A67" s="171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AZ67" s="135"/>
      <c r="BA67" s="135"/>
      <c r="BB67" s="135"/>
      <c r="BC67" s="135"/>
      <c r="BD67" s="135"/>
      <c r="BE67" s="135"/>
      <c r="BF67" s="135"/>
      <c r="BG67" s="135"/>
      <c r="BH67" s="135"/>
      <c r="BI67" s="135"/>
      <c r="BJ67" s="135"/>
      <c r="BK67" s="135"/>
      <c r="BL67" s="135"/>
      <c r="BM67" s="135"/>
      <c r="BN67" s="135"/>
      <c r="BO67" s="135"/>
      <c r="BP67" s="135"/>
      <c r="BQ67" s="135"/>
      <c r="BR67" s="135"/>
      <c r="BS67" s="135"/>
      <c r="BT67" s="135"/>
      <c r="BU67" s="135"/>
      <c r="BV67" s="135"/>
      <c r="BW67" s="135"/>
      <c r="BX67" s="135"/>
      <c r="BY67" s="135"/>
      <c r="BZ67" s="135"/>
      <c r="CA67" s="135"/>
      <c r="CB67" s="135"/>
      <c r="CC67" s="135"/>
      <c r="CD67" s="135"/>
      <c r="CE67" s="135"/>
      <c r="CF67" s="135"/>
      <c r="CG67" s="135"/>
      <c r="CH67" s="135"/>
      <c r="CI67" s="135"/>
      <c r="CJ67" s="135"/>
      <c r="CK67" s="135"/>
      <c r="CL67" s="135"/>
      <c r="CM67" s="135"/>
      <c r="CN67" s="135"/>
      <c r="CO67" s="135"/>
      <c r="CP67" s="135"/>
      <c r="CQ67" s="135"/>
      <c r="CR67" s="135"/>
      <c r="CS67" s="135"/>
      <c r="CT67" s="135"/>
      <c r="CU67" s="135"/>
      <c r="CV67" s="135"/>
      <c r="CW67" s="135"/>
      <c r="CX67" s="135"/>
      <c r="CY67" s="135"/>
      <c r="CZ67" s="135"/>
      <c r="DA67" s="135"/>
      <c r="DB67" s="135"/>
      <c r="DC67" s="135"/>
      <c r="DD67" s="135"/>
      <c r="DE67" s="135"/>
      <c r="DF67" s="135"/>
      <c r="DG67" s="135"/>
      <c r="DH67" s="135"/>
      <c r="DI67" s="135"/>
      <c r="DJ67" s="67"/>
      <c r="DK67" s="67"/>
      <c r="DL67" s="67"/>
      <c r="DM67" s="67"/>
      <c r="DN67" s="135"/>
      <c r="DO67" s="135"/>
      <c r="DP67" s="135"/>
      <c r="DQ67" s="135"/>
      <c r="DR67" s="135"/>
      <c r="DS67" s="135"/>
      <c r="DT67" s="135"/>
    </row>
    <row r="68" spans="1:125" x14ac:dyDescent="0.35">
      <c r="A68" s="171"/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AZ68" s="135"/>
      <c r="BA68" s="135"/>
      <c r="BB68" s="135"/>
      <c r="BC68" s="135"/>
      <c r="BD68" s="135"/>
      <c r="BE68" s="135"/>
      <c r="BF68" s="135"/>
      <c r="BG68" s="135"/>
      <c r="BH68" s="135"/>
      <c r="BI68" s="135"/>
      <c r="BJ68" s="135"/>
      <c r="BK68" s="135"/>
      <c r="BL68" s="135"/>
      <c r="BM68" s="135"/>
      <c r="BN68" s="135"/>
      <c r="BO68" s="135"/>
      <c r="BP68" s="135"/>
      <c r="BQ68" s="135"/>
      <c r="BR68" s="135"/>
      <c r="BS68" s="135"/>
      <c r="BT68" s="135"/>
      <c r="BU68" s="135"/>
      <c r="BV68" s="135"/>
      <c r="BW68" s="135"/>
      <c r="BX68" s="135"/>
      <c r="BY68" s="135"/>
      <c r="BZ68" s="135"/>
      <c r="CA68" s="135"/>
      <c r="CB68" s="135"/>
      <c r="CC68" s="135"/>
      <c r="CD68" s="135"/>
      <c r="CE68" s="135"/>
      <c r="CF68" s="135"/>
      <c r="CG68" s="135"/>
      <c r="CH68" s="135"/>
      <c r="CI68" s="135"/>
      <c r="CJ68" s="135"/>
      <c r="CK68" s="135"/>
      <c r="CL68" s="135"/>
      <c r="CM68" s="135"/>
      <c r="CN68" s="135"/>
      <c r="CO68" s="135"/>
      <c r="CP68" s="135"/>
      <c r="CQ68" s="135"/>
      <c r="CR68" s="135"/>
      <c r="CS68" s="135"/>
      <c r="CT68" s="135"/>
      <c r="CU68" s="135"/>
      <c r="CV68" s="135"/>
      <c r="CW68" s="135"/>
      <c r="CX68" s="135"/>
      <c r="CY68" s="135"/>
      <c r="CZ68" s="135"/>
      <c r="DA68" s="135"/>
      <c r="DB68" s="135"/>
      <c r="DC68" s="135"/>
      <c r="DD68" s="135"/>
      <c r="DE68" s="135"/>
      <c r="DF68" s="135"/>
      <c r="DG68" s="135"/>
      <c r="DH68" s="135"/>
      <c r="DI68" s="135"/>
      <c r="DJ68" s="67"/>
      <c r="DK68" s="67"/>
      <c r="DL68" s="67"/>
      <c r="DM68" s="67"/>
      <c r="DN68" s="135"/>
      <c r="DO68" s="135"/>
      <c r="DP68" s="135"/>
      <c r="DQ68" s="135"/>
      <c r="DR68" s="135"/>
      <c r="DS68" s="135"/>
      <c r="DT68" s="135"/>
    </row>
    <row r="69" spans="1:125" x14ac:dyDescent="0.35">
      <c r="A69" s="171"/>
      <c r="B69" s="171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AZ69" s="135"/>
      <c r="BA69" s="135"/>
      <c r="BB69" s="135"/>
      <c r="BC69" s="135"/>
      <c r="BD69" s="135"/>
      <c r="BE69" s="135"/>
      <c r="BF69" s="135"/>
      <c r="BG69" s="135"/>
      <c r="BH69" s="135"/>
      <c r="BI69" s="135"/>
      <c r="BJ69" s="135"/>
      <c r="BK69" s="135"/>
      <c r="BL69" s="135"/>
      <c r="BM69" s="135"/>
      <c r="BN69" s="135"/>
      <c r="BO69" s="135"/>
      <c r="BP69" s="135"/>
      <c r="BQ69" s="135"/>
      <c r="BR69" s="135"/>
      <c r="BS69" s="135"/>
      <c r="BT69" s="135"/>
      <c r="BU69" s="135"/>
      <c r="BV69" s="135"/>
      <c r="BW69" s="135"/>
      <c r="BX69" s="135"/>
      <c r="BY69" s="135"/>
      <c r="BZ69" s="135"/>
      <c r="CA69" s="135"/>
      <c r="CB69" s="135"/>
      <c r="CC69" s="135"/>
      <c r="CD69" s="135"/>
      <c r="CE69" s="135"/>
      <c r="CF69" s="135"/>
      <c r="CG69" s="135"/>
      <c r="CH69" s="135"/>
      <c r="CI69" s="135"/>
      <c r="CJ69" s="135"/>
      <c r="CK69" s="135"/>
      <c r="CL69" s="135"/>
      <c r="CM69" s="135"/>
      <c r="CN69" s="135"/>
      <c r="CO69" s="135"/>
      <c r="CP69" s="135"/>
      <c r="CQ69" s="135"/>
      <c r="CR69" s="135"/>
      <c r="CS69" s="135"/>
      <c r="CT69" s="135"/>
      <c r="CU69" s="135"/>
      <c r="CV69" s="135"/>
      <c r="CW69" s="135"/>
      <c r="CX69" s="135"/>
      <c r="CY69" s="135"/>
      <c r="CZ69" s="135"/>
      <c r="DA69" s="135"/>
      <c r="DB69" s="135"/>
      <c r="DC69" s="135"/>
      <c r="DD69" s="135"/>
      <c r="DE69" s="135"/>
      <c r="DF69" s="135"/>
      <c r="DG69" s="135"/>
      <c r="DH69" s="135"/>
      <c r="DI69" s="135"/>
      <c r="DJ69" s="67"/>
      <c r="DK69" s="67"/>
      <c r="DL69" s="67"/>
      <c r="DM69" s="67"/>
      <c r="DN69" s="135"/>
      <c r="DO69" s="135"/>
      <c r="DP69" s="135"/>
      <c r="DQ69" s="135"/>
      <c r="DR69" s="135"/>
      <c r="DS69" s="135"/>
      <c r="DT69" s="135"/>
    </row>
    <row r="70" spans="1:125" x14ac:dyDescent="0.35">
      <c r="A70" s="171"/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AZ70" s="135"/>
      <c r="BA70" s="135"/>
      <c r="BB70" s="135"/>
      <c r="BC70" s="135"/>
      <c r="BD70" s="135"/>
      <c r="BE70" s="135"/>
      <c r="BF70" s="135"/>
      <c r="BG70" s="135"/>
      <c r="BH70" s="135"/>
      <c r="BI70" s="135"/>
      <c r="BJ70" s="135"/>
      <c r="BK70" s="135"/>
      <c r="BL70" s="135"/>
      <c r="BM70" s="135"/>
      <c r="BN70" s="135"/>
      <c r="BO70" s="135"/>
      <c r="BP70" s="135"/>
      <c r="BQ70" s="135"/>
      <c r="BR70" s="135"/>
      <c r="BS70" s="135"/>
      <c r="BT70" s="135"/>
      <c r="BU70" s="135"/>
      <c r="BV70" s="135"/>
      <c r="BW70" s="135"/>
      <c r="BX70" s="135"/>
      <c r="BY70" s="135"/>
      <c r="BZ70" s="135"/>
      <c r="CA70" s="135"/>
      <c r="CB70" s="135"/>
      <c r="CC70" s="135"/>
      <c r="CD70" s="135"/>
      <c r="CE70" s="135"/>
      <c r="CF70" s="135"/>
      <c r="CG70" s="135"/>
      <c r="CH70" s="135"/>
      <c r="CI70" s="135"/>
      <c r="CJ70" s="135"/>
      <c r="CK70" s="135"/>
      <c r="CL70" s="135"/>
      <c r="CM70" s="135"/>
      <c r="CN70" s="135"/>
      <c r="CO70" s="135"/>
      <c r="CP70" s="135"/>
      <c r="CQ70" s="135"/>
      <c r="CR70" s="135"/>
      <c r="CS70" s="135"/>
      <c r="CT70" s="135"/>
      <c r="CU70" s="135"/>
      <c r="CV70" s="135"/>
      <c r="CW70" s="135"/>
      <c r="CX70" s="135"/>
      <c r="CY70" s="135"/>
      <c r="CZ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67"/>
      <c r="DK70" s="67"/>
      <c r="DL70" s="67"/>
      <c r="DM70" s="67"/>
      <c r="DN70" s="135"/>
      <c r="DO70" s="135"/>
      <c r="DP70" s="135"/>
      <c r="DQ70" s="135"/>
      <c r="DR70" s="135"/>
      <c r="DS70" s="135"/>
      <c r="DT70" s="135"/>
    </row>
    <row r="71" spans="1:125" x14ac:dyDescent="0.35">
      <c r="N71" s="22"/>
      <c r="O71" s="22"/>
      <c r="P71" s="22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238"/>
      <c r="BI71" s="238"/>
      <c r="BJ71" s="238"/>
      <c r="BK71" s="238"/>
      <c r="BL71" s="23"/>
      <c r="BM71" s="23"/>
      <c r="BN71" s="23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1"/>
      <c r="DF71" s="23"/>
      <c r="DG71" s="23"/>
      <c r="DH71" s="23"/>
      <c r="DI71" s="23"/>
    </row>
  </sheetData>
  <mergeCells count="27">
    <mergeCell ref="BO35:CJ35"/>
    <mergeCell ref="CK35:DE35"/>
    <mergeCell ref="DF35:DI35"/>
    <mergeCell ref="M34:DI34"/>
    <mergeCell ref="N35:P35"/>
    <mergeCell ref="Q35:AL35"/>
    <mergeCell ref="AM35:BG35"/>
    <mergeCell ref="BH35:BK35"/>
    <mergeCell ref="BL35:BN35"/>
    <mergeCell ref="BH20:BK20"/>
    <mergeCell ref="BL20:BN20"/>
    <mergeCell ref="BO20:CJ20"/>
    <mergeCell ref="CK20:DE20"/>
    <mergeCell ref="DF20:DI20"/>
    <mergeCell ref="C1:J1"/>
    <mergeCell ref="A34:J34"/>
    <mergeCell ref="N20:P20"/>
    <mergeCell ref="Q20:AL20"/>
    <mergeCell ref="AM20:BG20"/>
    <mergeCell ref="N1:P1"/>
    <mergeCell ref="BL1:BN1"/>
    <mergeCell ref="BH1:BK1"/>
    <mergeCell ref="DF1:DI1"/>
    <mergeCell ref="BO1:CJ1"/>
    <mergeCell ref="Q1:AL1"/>
    <mergeCell ref="AM1:BG1"/>
    <mergeCell ref="CK1:DE1"/>
  </mergeCells>
  <hyperlinks>
    <hyperlink ref="A1" location="Welcome!A1" display="Home" xr:uid="{803EE887-38D9-4DBE-B32A-C868469AEFBC}"/>
  </hyperlink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95CB3-589D-4E84-9AFB-BD80CC8F32C0}">
  <sheetPr>
    <tabColor theme="9"/>
  </sheetPr>
  <dimension ref="A1:Q112"/>
  <sheetViews>
    <sheetView topLeftCell="A5" workbookViewId="0">
      <selection activeCell="D111" sqref="D111"/>
    </sheetView>
  </sheetViews>
  <sheetFormatPr defaultRowHeight="14.5" x14ac:dyDescent="0.35"/>
  <cols>
    <col min="1" max="2" width="8.7265625" style="5"/>
    <col min="3" max="3" width="10.453125" style="5" bestFit="1" customWidth="1"/>
    <col min="4" max="4" width="19.1796875" style="5" bestFit="1" customWidth="1"/>
    <col min="5" max="5" width="16.90625" style="5" customWidth="1"/>
    <col min="6" max="6" width="14.54296875" style="5" bestFit="1" customWidth="1"/>
    <col min="7" max="7" width="23.81640625" style="5" bestFit="1" customWidth="1"/>
    <col min="8" max="8" width="23.54296875" style="5" bestFit="1" customWidth="1"/>
    <col min="9" max="9" width="15.81640625" style="5" bestFit="1" customWidth="1"/>
    <col min="10" max="10" width="10.453125" style="53" customWidth="1"/>
    <col min="11" max="11" width="19.1796875" style="5" bestFit="1" customWidth="1"/>
    <col min="12" max="12" width="16.90625" style="5" bestFit="1" customWidth="1"/>
    <col min="13" max="13" width="14.54296875" style="5" bestFit="1" customWidth="1"/>
    <col min="14" max="14" width="23.81640625" style="5" bestFit="1" customWidth="1"/>
    <col min="15" max="15" width="23.54296875" style="5" bestFit="1" customWidth="1"/>
    <col min="16" max="16" width="15.81640625" style="5" bestFit="1" customWidth="1"/>
    <col min="17" max="16384" width="8.7265625" style="5"/>
  </cols>
  <sheetData>
    <row r="1" spans="1:16" ht="15" thickBot="1" x14ac:dyDescent="0.4">
      <c r="A1" s="249" t="s">
        <v>62</v>
      </c>
      <c r="B1" s="171"/>
      <c r="C1" s="114" t="s">
        <v>109</v>
      </c>
      <c r="D1" s="114"/>
      <c r="E1" s="114"/>
      <c r="F1" s="114"/>
      <c r="G1" s="114"/>
      <c r="H1" s="114"/>
      <c r="I1" s="114"/>
      <c r="J1" s="115" t="s">
        <v>110</v>
      </c>
      <c r="K1" s="115"/>
      <c r="L1" s="115"/>
      <c r="M1" s="115"/>
      <c r="N1" s="115"/>
      <c r="O1" s="115"/>
      <c r="P1" s="115"/>
    </row>
    <row r="2" spans="1:16" x14ac:dyDescent="0.35">
      <c r="A2" s="171"/>
      <c r="B2" s="171"/>
      <c r="C2" s="59" t="s">
        <v>40</v>
      </c>
      <c r="D2" s="59" t="s">
        <v>41</v>
      </c>
      <c r="E2" s="59" t="s">
        <v>41</v>
      </c>
      <c r="F2" s="59" t="s">
        <v>26</v>
      </c>
      <c r="G2" s="59" t="s">
        <v>27</v>
      </c>
      <c r="H2" s="59" t="s">
        <v>28</v>
      </c>
      <c r="I2" s="59" t="s">
        <v>39</v>
      </c>
      <c r="J2" s="61" t="s">
        <v>40</v>
      </c>
      <c r="K2" s="61" t="s">
        <v>41</v>
      </c>
      <c r="L2" s="61" t="s">
        <v>41</v>
      </c>
      <c r="M2" s="61" t="s">
        <v>26</v>
      </c>
      <c r="N2" s="61" t="s">
        <v>27</v>
      </c>
      <c r="O2" s="61" t="s">
        <v>28</v>
      </c>
      <c r="P2" s="61" t="s">
        <v>39</v>
      </c>
    </row>
    <row r="3" spans="1:16" x14ac:dyDescent="0.35">
      <c r="A3" s="250">
        <v>1</v>
      </c>
      <c r="B3" s="250">
        <f>WEEKDAY(C3)</f>
        <v>2</v>
      </c>
      <c r="C3" s="52">
        <v>43836</v>
      </c>
      <c r="D3" s="30" t="s">
        <v>42</v>
      </c>
      <c r="E3" s="30">
        <v>0</v>
      </c>
      <c r="F3" s="54">
        <v>0.58735262593783499</v>
      </c>
      <c r="G3" s="54">
        <v>0.68917470525187563</v>
      </c>
      <c r="H3" s="54">
        <v>6.1629153269024649E-2</v>
      </c>
      <c r="I3" s="54">
        <v>1.3381564844587353</v>
      </c>
      <c r="J3" s="52">
        <v>43836</v>
      </c>
      <c r="K3" s="30" t="s">
        <v>42</v>
      </c>
      <c r="L3" s="30">
        <v>0</v>
      </c>
      <c r="M3" s="54">
        <v>0.67647058823529416</v>
      </c>
      <c r="N3" s="54">
        <v>0.98930481283422456</v>
      </c>
      <c r="O3" s="54">
        <v>0.20922459893048129</v>
      </c>
      <c r="P3" s="54">
        <v>1.875</v>
      </c>
    </row>
    <row r="4" spans="1:16" x14ac:dyDescent="0.35">
      <c r="A4" s="250">
        <v>2</v>
      </c>
      <c r="B4" s="250">
        <f t="shared" ref="B4:B67" si="0">WEEKDAY(C4)</f>
        <v>3</v>
      </c>
      <c r="C4" s="52">
        <v>43837</v>
      </c>
      <c r="D4" s="30" t="s">
        <v>42</v>
      </c>
      <c r="E4" s="30">
        <v>0</v>
      </c>
      <c r="F4" s="54">
        <v>0.52606635071090047</v>
      </c>
      <c r="G4" s="54">
        <v>0.68056872037914695</v>
      </c>
      <c r="H4" s="54">
        <v>5.829383886255924E-2</v>
      </c>
      <c r="I4" s="54">
        <v>1.2649289099526067</v>
      </c>
      <c r="J4" s="52">
        <v>43837</v>
      </c>
      <c r="K4" s="30" t="s">
        <v>42</v>
      </c>
      <c r="L4" s="30">
        <v>0</v>
      </c>
      <c r="M4" s="54">
        <v>0.63647058823529412</v>
      </c>
      <c r="N4" s="54">
        <v>0.99705882352941178</v>
      </c>
      <c r="O4" s="54">
        <v>0.18764705882352942</v>
      </c>
      <c r="P4" s="54">
        <v>1.8211764705882354</v>
      </c>
    </row>
    <row r="5" spans="1:16" x14ac:dyDescent="0.35">
      <c r="A5" s="250">
        <v>3</v>
      </c>
      <c r="B5" s="250">
        <f t="shared" si="0"/>
        <v>4</v>
      </c>
      <c r="C5" s="52">
        <v>43838</v>
      </c>
      <c r="D5" s="30" t="s">
        <v>42</v>
      </c>
      <c r="E5" s="30">
        <v>0</v>
      </c>
      <c r="F5" s="54">
        <v>0.57468354430379742</v>
      </c>
      <c r="G5" s="54">
        <v>0.68303797468354432</v>
      </c>
      <c r="H5" s="54">
        <v>7.5443037974683547E-2</v>
      </c>
      <c r="I5" s="54">
        <v>1.3331645569620254</v>
      </c>
      <c r="J5" s="52">
        <v>43838</v>
      </c>
      <c r="K5" s="30" t="s">
        <v>42</v>
      </c>
      <c r="L5" s="30">
        <v>0</v>
      </c>
      <c r="M5" s="54">
        <v>0.61347926267281105</v>
      </c>
      <c r="N5" s="54">
        <v>0.84331797235023043</v>
      </c>
      <c r="O5" s="54">
        <v>0.21140552995391704</v>
      </c>
      <c r="P5" s="54">
        <v>1.6682027649769586</v>
      </c>
    </row>
    <row r="6" spans="1:16" x14ac:dyDescent="0.35">
      <c r="A6" s="250">
        <v>4</v>
      </c>
      <c r="B6" s="250">
        <f t="shared" si="0"/>
        <v>5</v>
      </c>
      <c r="C6" s="52">
        <v>43839</v>
      </c>
      <c r="D6" s="30" t="s">
        <v>42</v>
      </c>
      <c r="E6" s="30">
        <v>0</v>
      </c>
      <c r="F6" s="54">
        <v>0.56608478802992523</v>
      </c>
      <c r="G6" s="54">
        <v>0.70324189526184544</v>
      </c>
      <c r="H6" s="54">
        <v>6.0847880299251873E-2</v>
      </c>
      <c r="I6" s="54">
        <v>1.3301745635910225</v>
      </c>
      <c r="J6" s="52">
        <v>43839</v>
      </c>
      <c r="K6" s="30" t="s">
        <v>42</v>
      </c>
      <c r="L6" s="30">
        <v>0</v>
      </c>
      <c r="M6" s="54">
        <v>0.66994468346650271</v>
      </c>
      <c r="N6" s="54">
        <v>1.0073755377996312</v>
      </c>
      <c r="O6" s="54">
        <v>0.1880762138905962</v>
      </c>
      <c r="P6" s="54">
        <v>1.8653964351567303</v>
      </c>
    </row>
    <row r="7" spans="1:16" x14ac:dyDescent="0.35">
      <c r="A7" s="250">
        <v>5</v>
      </c>
      <c r="B7" s="250">
        <f t="shared" si="0"/>
        <v>6</v>
      </c>
      <c r="C7" s="52">
        <v>43840</v>
      </c>
      <c r="D7" s="30" t="s">
        <v>42</v>
      </c>
      <c r="E7" s="30">
        <v>0</v>
      </c>
      <c r="F7" s="54">
        <v>0.51771771771771768</v>
      </c>
      <c r="G7" s="54">
        <v>0.65465465465465467</v>
      </c>
      <c r="H7" s="54">
        <v>7.4474474474474472E-2</v>
      </c>
      <c r="I7" s="54">
        <v>1.2468468468468468</v>
      </c>
      <c r="J7" s="52">
        <v>43840</v>
      </c>
      <c r="K7" s="30" t="s">
        <v>42</v>
      </c>
      <c r="L7" s="30">
        <v>0</v>
      </c>
      <c r="M7" s="54">
        <v>0.60821716801173886</v>
      </c>
      <c r="N7" s="54">
        <v>0.96331621423330893</v>
      </c>
      <c r="O7" s="54">
        <v>0.20396184886280264</v>
      </c>
      <c r="P7" s="54">
        <v>1.7754952311078502</v>
      </c>
    </row>
    <row r="8" spans="1:16" x14ac:dyDescent="0.35">
      <c r="A8" s="250">
        <v>6</v>
      </c>
      <c r="B8" s="250">
        <f t="shared" si="0"/>
        <v>2</v>
      </c>
      <c r="C8" s="52">
        <v>43843</v>
      </c>
      <c r="D8" s="30" t="s">
        <v>42</v>
      </c>
      <c r="E8" s="30">
        <v>0</v>
      </c>
      <c r="F8" s="54">
        <v>0.67182213629772836</v>
      </c>
      <c r="G8" s="54">
        <v>0.80570323827936197</v>
      </c>
      <c r="H8" s="54">
        <v>9.0381826969550508E-2</v>
      </c>
      <c r="I8" s="54">
        <v>1.5679072015466409</v>
      </c>
      <c r="J8" s="52">
        <v>43843</v>
      </c>
      <c r="K8" s="30" t="s">
        <v>42</v>
      </c>
      <c r="L8" s="30">
        <v>0</v>
      </c>
      <c r="M8" s="54">
        <v>0.6383928571428571</v>
      </c>
      <c r="N8" s="54">
        <v>1</v>
      </c>
      <c r="O8" s="54">
        <v>0.2423469387755102</v>
      </c>
      <c r="P8" s="54">
        <v>1.8807397959183674</v>
      </c>
    </row>
    <row r="9" spans="1:16" x14ac:dyDescent="0.35">
      <c r="A9" s="250">
        <v>7</v>
      </c>
      <c r="B9" s="250">
        <f t="shared" si="0"/>
        <v>3</v>
      </c>
      <c r="C9" s="52">
        <v>43844</v>
      </c>
      <c r="D9" s="30" t="s">
        <v>42</v>
      </c>
      <c r="E9" s="30">
        <v>0</v>
      </c>
      <c r="F9" s="54">
        <v>0.59084730403262342</v>
      </c>
      <c r="G9" s="54">
        <v>0.82419574082464886</v>
      </c>
      <c r="H9" s="54">
        <v>9.1526959673765299E-2</v>
      </c>
      <c r="I9" s="54">
        <v>1.5065700045310375</v>
      </c>
      <c r="J9" s="52">
        <v>43844</v>
      </c>
      <c r="K9" s="30" t="s">
        <v>42</v>
      </c>
      <c r="L9" s="30">
        <v>0</v>
      </c>
      <c r="M9" s="54">
        <v>0.68659217877094969</v>
      </c>
      <c r="N9" s="54">
        <v>1.1212290502793296</v>
      </c>
      <c r="O9" s="54">
        <v>0.23240223463687151</v>
      </c>
      <c r="P9" s="54">
        <v>2.040223463687151</v>
      </c>
    </row>
    <row r="10" spans="1:16" x14ac:dyDescent="0.35">
      <c r="A10" s="250">
        <v>8</v>
      </c>
      <c r="B10" s="250">
        <f t="shared" si="0"/>
        <v>4</v>
      </c>
      <c r="C10" s="52">
        <v>43845</v>
      </c>
      <c r="D10" s="30" t="s">
        <v>42</v>
      </c>
      <c r="E10" s="30">
        <v>0</v>
      </c>
      <c r="F10" s="54">
        <v>0.59335443037974689</v>
      </c>
      <c r="G10" s="54">
        <v>0.7331223628691983</v>
      </c>
      <c r="H10" s="54">
        <v>5.8544303797468354E-2</v>
      </c>
      <c r="I10" s="54">
        <v>1.3850210970464134</v>
      </c>
      <c r="J10" s="52">
        <v>43845</v>
      </c>
      <c r="K10" s="30" t="s">
        <v>42</v>
      </c>
      <c r="L10" s="30">
        <v>0</v>
      </c>
      <c r="M10" s="54">
        <v>0.67057371992597159</v>
      </c>
      <c r="N10" s="54">
        <v>0.96051819864281307</v>
      </c>
      <c r="O10" s="54">
        <v>0.17705120296113511</v>
      </c>
      <c r="P10" s="54">
        <v>1.8081431215299197</v>
      </c>
    </row>
    <row r="11" spans="1:16" x14ac:dyDescent="0.35">
      <c r="A11" s="250">
        <v>9</v>
      </c>
      <c r="B11" s="250">
        <f t="shared" si="0"/>
        <v>5</v>
      </c>
      <c r="C11" s="52">
        <v>43846</v>
      </c>
      <c r="D11" s="30" t="s">
        <v>42</v>
      </c>
      <c r="E11" s="30">
        <v>0</v>
      </c>
      <c r="F11" s="54">
        <v>0.54390128144280969</v>
      </c>
      <c r="G11" s="54">
        <v>0.71476032273374468</v>
      </c>
      <c r="H11" s="54">
        <v>6.7869008068343617E-2</v>
      </c>
      <c r="I11" s="54">
        <v>1.3265306122448979</v>
      </c>
      <c r="J11" s="52">
        <v>43846</v>
      </c>
      <c r="K11" s="30" t="s">
        <v>42</v>
      </c>
      <c r="L11" s="30">
        <v>0</v>
      </c>
      <c r="M11" s="54">
        <v>0.68467410452143274</v>
      </c>
      <c r="N11" s="54">
        <v>0.96946564885496178</v>
      </c>
      <c r="O11" s="54">
        <v>0.20082207868467411</v>
      </c>
      <c r="P11" s="54">
        <v>1.8549618320610688</v>
      </c>
    </row>
    <row r="12" spans="1:16" x14ac:dyDescent="0.35">
      <c r="A12" s="250">
        <v>10</v>
      </c>
      <c r="B12" s="250">
        <f t="shared" si="0"/>
        <v>6</v>
      </c>
      <c r="C12" s="52">
        <v>43847</v>
      </c>
      <c r="D12" s="30" t="s">
        <v>42</v>
      </c>
      <c r="E12" s="30">
        <v>0</v>
      </c>
      <c r="F12" s="54">
        <v>0.62128892107168721</v>
      </c>
      <c r="G12" s="54">
        <v>0.87328023171614777</v>
      </c>
      <c r="H12" s="54">
        <v>6.4446053584359161E-2</v>
      </c>
      <c r="I12" s="54">
        <v>1.559015206372194</v>
      </c>
      <c r="J12" s="52">
        <v>43847</v>
      </c>
      <c r="K12" s="30" t="s">
        <v>42</v>
      </c>
      <c r="L12" s="30">
        <v>0</v>
      </c>
      <c r="M12" s="54">
        <v>0.7153846153846154</v>
      </c>
      <c r="N12" s="54">
        <v>1.1512820512820512</v>
      </c>
      <c r="O12" s="54">
        <v>0.19572649572649573</v>
      </c>
      <c r="P12" s="54">
        <v>2.0623931623931622</v>
      </c>
    </row>
    <row r="13" spans="1:16" x14ac:dyDescent="0.35">
      <c r="A13" s="250">
        <v>11</v>
      </c>
      <c r="B13" s="250">
        <f t="shared" si="0"/>
        <v>2</v>
      </c>
      <c r="C13" s="52">
        <v>43850</v>
      </c>
      <c r="D13" s="30" t="s">
        <v>42</v>
      </c>
      <c r="E13" s="30">
        <v>0</v>
      </c>
      <c r="F13" s="54">
        <v>0.5788977861516722</v>
      </c>
      <c r="G13" s="54">
        <v>0.73763542157324535</v>
      </c>
      <c r="H13" s="54">
        <v>6.0292039566650968E-2</v>
      </c>
      <c r="I13" s="54">
        <v>1.3768252472915685</v>
      </c>
      <c r="J13" s="52">
        <v>43850</v>
      </c>
      <c r="K13" s="30" t="s">
        <v>42</v>
      </c>
      <c r="L13" s="30">
        <v>0</v>
      </c>
      <c r="M13" s="54">
        <v>0.63274587833996587</v>
      </c>
      <c r="N13" s="54">
        <v>1.0051165434906197</v>
      </c>
      <c r="O13" s="54">
        <v>0.21091529277998863</v>
      </c>
      <c r="P13" s="54">
        <v>1.8487777146105742</v>
      </c>
    </row>
    <row r="14" spans="1:16" x14ac:dyDescent="0.35">
      <c r="A14" s="250">
        <v>12</v>
      </c>
      <c r="B14" s="250">
        <f t="shared" si="0"/>
        <v>3</v>
      </c>
      <c r="C14" s="52">
        <v>43851</v>
      </c>
      <c r="D14" s="30" t="s">
        <v>42</v>
      </c>
      <c r="E14" s="30">
        <v>0</v>
      </c>
      <c r="F14" s="54">
        <v>0.58528584817244611</v>
      </c>
      <c r="G14" s="54">
        <v>0.76007497656982193</v>
      </c>
      <c r="H14" s="54">
        <v>7.3102155576382374E-2</v>
      </c>
      <c r="I14" s="54">
        <v>1.4184629803186504</v>
      </c>
      <c r="J14" s="52">
        <v>43851</v>
      </c>
      <c r="K14" s="30" t="s">
        <v>42</v>
      </c>
      <c r="L14" s="30">
        <v>0</v>
      </c>
      <c r="M14" s="54">
        <v>0.71837435603892386</v>
      </c>
      <c r="N14" s="54">
        <v>1.0526617057813394</v>
      </c>
      <c r="O14" s="54">
        <v>0.20435031482541499</v>
      </c>
      <c r="P14" s="54">
        <v>1.9753863766456783</v>
      </c>
    </row>
    <row r="15" spans="1:16" x14ac:dyDescent="0.35">
      <c r="A15" s="250">
        <v>13</v>
      </c>
      <c r="B15" s="250">
        <f t="shared" si="0"/>
        <v>4</v>
      </c>
      <c r="C15" s="52">
        <v>43852</v>
      </c>
      <c r="D15" s="30" t="s">
        <v>42</v>
      </c>
      <c r="E15" s="30">
        <v>0</v>
      </c>
      <c r="F15" s="54">
        <v>0.63275862068965516</v>
      </c>
      <c r="G15" s="54">
        <v>0.72988505747126442</v>
      </c>
      <c r="H15" s="54">
        <v>7.9310344827586213E-2</v>
      </c>
      <c r="I15" s="54">
        <v>1.4419540229885057</v>
      </c>
      <c r="J15" s="52">
        <v>43852</v>
      </c>
      <c r="K15" s="30" t="s">
        <v>42</v>
      </c>
      <c r="L15" s="30">
        <v>0</v>
      </c>
      <c r="M15" s="54">
        <v>0.74809688581314882</v>
      </c>
      <c r="N15" s="54">
        <v>1.0027681660899654</v>
      </c>
      <c r="O15" s="54">
        <v>0.2</v>
      </c>
      <c r="P15" s="54">
        <v>1.9508650519031141</v>
      </c>
    </row>
    <row r="16" spans="1:16" x14ac:dyDescent="0.35">
      <c r="A16" s="250">
        <v>14</v>
      </c>
      <c r="B16" s="250">
        <f t="shared" si="0"/>
        <v>5</v>
      </c>
      <c r="C16" s="52">
        <v>43853</v>
      </c>
      <c r="D16" s="30" t="s">
        <v>42</v>
      </c>
      <c r="E16" s="30">
        <v>0</v>
      </c>
      <c r="F16" s="54">
        <v>0.57445708376421922</v>
      </c>
      <c r="G16" s="54">
        <v>0.71199586349534638</v>
      </c>
      <c r="H16" s="54">
        <v>8.0661840744570834E-2</v>
      </c>
      <c r="I16" s="54">
        <v>1.3671147880041365</v>
      </c>
      <c r="J16" s="52">
        <v>43853</v>
      </c>
      <c r="K16" s="30" t="s">
        <v>42</v>
      </c>
      <c r="L16" s="30">
        <v>0</v>
      </c>
      <c r="M16" s="54">
        <v>0.67912371134020622</v>
      </c>
      <c r="N16" s="54">
        <v>1.0682989690721649</v>
      </c>
      <c r="O16" s="54">
        <v>0.21005154639175258</v>
      </c>
      <c r="P16" s="54">
        <v>1.9574742268041236</v>
      </c>
    </row>
    <row r="17" spans="1:16" x14ac:dyDescent="0.35">
      <c r="A17" s="250">
        <v>15</v>
      </c>
      <c r="B17" s="250">
        <f t="shared" si="0"/>
        <v>6</v>
      </c>
      <c r="C17" s="52">
        <v>43854</v>
      </c>
      <c r="D17" s="30" t="s">
        <v>42</v>
      </c>
      <c r="E17" s="30">
        <v>0</v>
      </c>
      <c r="F17" s="54">
        <v>0.55618776671408254</v>
      </c>
      <c r="G17" s="54">
        <v>0.83428165007112376</v>
      </c>
      <c r="H17" s="54">
        <v>7.6813655761024183E-2</v>
      </c>
      <c r="I17" s="54">
        <v>1.4672830725462305</v>
      </c>
      <c r="J17" s="52">
        <v>43854</v>
      </c>
      <c r="K17" s="30" t="s">
        <v>42</v>
      </c>
      <c r="L17" s="30">
        <v>0</v>
      </c>
      <c r="M17" s="54">
        <v>0.6681034482758621</v>
      </c>
      <c r="N17" s="54">
        <v>1.1120689655172413</v>
      </c>
      <c r="O17" s="54">
        <v>0.19827586206896552</v>
      </c>
      <c r="P17" s="54">
        <v>1.978448275862069</v>
      </c>
    </row>
    <row r="18" spans="1:16" x14ac:dyDescent="0.35">
      <c r="A18" s="250">
        <v>16</v>
      </c>
      <c r="B18" s="250">
        <f t="shared" si="0"/>
        <v>2</v>
      </c>
      <c r="C18" s="52">
        <v>43857</v>
      </c>
      <c r="D18" s="30" t="s">
        <v>42</v>
      </c>
      <c r="E18" s="30">
        <v>0</v>
      </c>
      <c r="F18" s="54">
        <v>0.62803532008830021</v>
      </c>
      <c r="G18" s="54">
        <v>0.76269315673289184</v>
      </c>
      <c r="H18" s="54">
        <v>5.9602649006622516E-2</v>
      </c>
      <c r="I18" s="54">
        <v>1.4503311258278146</v>
      </c>
      <c r="J18" s="52">
        <v>43857</v>
      </c>
      <c r="K18" s="30" t="s">
        <v>42</v>
      </c>
      <c r="L18" s="30">
        <v>0</v>
      </c>
      <c r="M18" s="54">
        <v>0.65798045602605859</v>
      </c>
      <c r="N18" s="54">
        <v>1.0338762214983714</v>
      </c>
      <c r="O18" s="54">
        <v>0.19413680781758957</v>
      </c>
      <c r="P18" s="54">
        <v>1.8859934853420195</v>
      </c>
    </row>
    <row r="19" spans="1:16" x14ac:dyDescent="0.35">
      <c r="A19" s="250">
        <v>17</v>
      </c>
      <c r="B19" s="250">
        <f t="shared" si="0"/>
        <v>3</v>
      </c>
      <c r="C19" s="52">
        <v>43858</v>
      </c>
      <c r="D19" s="30" t="s">
        <v>42</v>
      </c>
      <c r="E19" s="30">
        <v>0</v>
      </c>
      <c r="F19" s="54">
        <v>0.51050317537860279</v>
      </c>
      <c r="G19" s="54">
        <v>0.75329750854909627</v>
      </c>
      <c r="H19" s="54">
        <v>6.6927210552027355E-2</v>
      </c>
      <c r="I19" s="54">
        <v>1.3307278944797265</v>
      </c>
      <c r="J19" s="52">
        <v>43858</v>
      </c>
      <c r="K19" s="30" t="s">
        <v>42</v>
      </c>
      <c r="L19" s="30">
        <v>0</v>
      </c>
      <c r="M19" s="54">
        <v>0.69235588972431072</v>
      </c>
      <c r="N19" s="54">
        <v>1.0877192982456141</v>
      </c>
      <c r="O19" s="54">
        <v>0.19047619047619047</v>
      </c>
      <c r="P19" s="54">
        <v>1.9705513784461153</v>
      </c>
    </row>
    <row r="20" spans="1:16" x14ac:dyDescent="0.35">
      <c r="A20" s="250">
        <v>18</v>
      </c>
      <c r="B20" s="250">
        <f t="shared" si="0"/>
        <v>4</v>
      </c>
      <c r="C20" s="52">
        <v>43859</v>
      </c>
      <c r="D20" s="30" t="s">
        <v>42</v>
      </c>
      <c r="E20" s="30">
        <v>0</v>
      </c>
      <c r="F20" s="54">
        <v>0.53274628508530542</v>
      </c>
      <c r="G20" s="54">
        <v>0.70831040176114479</v>
      </c>
      <c r="H20" s="54">
        <v>6.9345074298293896E-2</v>
      </c>
      <c r="I20" s="54">
        <v>1.310401761144744</v>
      </c>
      <c r="J20" s="52">
        <v>43859</v>
      </c>
      <c r="K20" s="30" t="s">
        <v>42</v>
      </c>
      <c r="L20" s="30">
        <v>0</v>
      </c>
      <c r="M20" s="54">
        <v>0.61191099476439792</v>
      </c>
      <c r="N20" s="54">
        <v>0.93913612565445026</v>
      </c>
      <c r="O20" s="54">
        <v>0.18651832460732984</v>
      </c>
      <c r="P20" s="54">
        <v>1.7375654450261779</v>
      </c>
    </row>
    <row r="21" spans="1:16" x14ac:dyDescent="0.35">
      <c r="A21" s="250">
        <v>19</v>
      </c>
      <c r="B21" s="250">
        <f t="shared" si="0"/>
        <v>5</v>
      </c>
      <c r="C21" s="52">
        <v>43860</v>
      </c>
      <c r="D21" s="30" t="s">
        <v>42</v>
      </c>
      <c r="E21" s="30">
        <v>0</v>
      </c>
      <c r="F21" s="54">
        <v>0.47653061224489796</v>
      </c>
      <c r="G21" s="54">
        <v>0.68214285714285716</v>
      </c>
      <c r="H21" s="54">
        <v>6.8877551020408156E-2</v>
      </c>
      <c r="I21" s="54">
        <v>1.2275510204081632</v>
      </c>
      <c r="J21" s="52">
        <v>43860</v>
      </c>
      <c r="K21" s="30" t="s">
        <v>42</v>
      </c>
      <c r="L21" s="30">
        <v>0</v>
      </c>
      <c r="M21" s="54">
        <v>0.60237203495630465</v>
      </c>
      <c r="N21" s="54">
        <v>0.90948813982521848</v>
      </c>
      <c r="O21" s="54">
        <v>0.18664169787765295</v>
      </c>
      <c r="P21" s="54">
        <v>1.6985018726591761</v>
      </c>
    </row>
    <row r="22" spans="1:16" x14ac:dyDescent="0.35">
      <c r="A22" s="250">
        <v>20</v>
      </c>
      <c r="B22" s="250">
        <f t="shared" si="0"/>
        <v>6</v>
      </c>
      <c r="C22" s="52">
        <v>43861</v>
      </c>
      <c r="D22" s="30" t="s">
        <v>42</v>
      </c>
      <c r="E22" s="30">
        <v>0</v>
      </c>
      <c r="F22" s="54">
        <v>0.52815013404825739</v>
      </c>
      <c r="G22" s="54">
        <v>0.73525469168900803</v>
      </c>
      <c r="H22" s="54">
        <v>6.9705093833780166E-2</v>
      </c>
      <c r="I22" s="54">
        <v>1.3331099195710456</v>
      </c>
      <c r="J22" s="52">
        <v>43861</v>
      </c>
      <c r="K22" s="30" t="s">
        <v>42</v>
      </c>
      <c r="L22" s="30">
        <v>0</v>
      </c>
      <c r="M22" s="54">
        <v>0.61330049261083741</v>
      </c>
      <c r="N22" s="54">
        <v>1.0558292282430213</v>
      </c>
      <c r="O22" s="54">
        <v>0.22742200328407225</v>
      </c>
      <c r="P22" s="54">
        <v>1.896551724137931</v>
      </c>
    </row>
    <row r="23" spans="1:16" x14ac:dyDescent="0.35">
      <c r="A23" s="250">
        <v>21</v>
      </c>
      <c r="B23" s="250">
        <f t="shared" si="0"/>
        <v>2</v>
      </c>
      <c r="C23" s="52">
        <v>43864</v>
      </c>
      <c r="D23" s="30" t="s">
        <v>42</v>
      </c>
      <c r="E23" s="30">
        <v>0</v>
      </c>
      <c r="F23" s="54">
        <v>0.56810810810810808</v>
      </c>
      <c r="G23" s="54">
        <v>0.68270270270270272</v>
      </c>
      <c r="H23" s="54">
        <v>6.5945945945945952E-2</v>
      </c>
      <c r="I23" s="54">
        <v>1.3167567567567569</v>
      </c>
      <c r="J23" s="52">
        <v>43864</v>
      </c>
      <c r="K23" s="30" t="s">
        <v>42</v>
      </c>
      <c r="L23" s="30">
        <v>0</v>
      </c>
      <c r="M23" s="54">
        <v>0.71705963938973649</v>
      </c>
      <c r="N23" s="54">
        <v>1.0319001386962552</v>
      </c>
      <c r="O23" s="54">
        <v>0.18099861303744799</v>
      </c>
      <c r="P23" s="54">
        <v>1.9299583911234397</v>
      </c>
    </row>
    <row r="24" spans="1:16" x14ac:dyDescent="0.35">
      <c r="A24" s="250">
        <v>22</v>
      </c>
      <c r="B24" s="250">
        <f t="shared" si="0"/>
        <v>3</v>
      </c>
      <c r="C24" s="52">
        <v>43865</v>
      </c>
      <c r="D24" s="30" t="s">
        <v>42</v>
      </c>
      <c r="E24" s="30">
        <v>0</v>
      </c>
      <c r="F24" s="54">
        <v>0.59237691900476441</v>
      </c>
      <c r="G24" s="54">
        <v>0.82212811011116993</v>
      </c>
      <c r="H24" s="54">
        <v>5.9290629962943354E-2</v>
      </c>
      <c r="I24" s="54">
        <v>1.4737956590788777</v>
      </c>
      <c r="J24" s="52">
        <v>43865</v>
      </c>
      <c r="K24" s="30" t="s">
        <v>42</v>
      </c>
      <c r="L24" s="30">
        <v>0</v>
      </c>
      <c r="M24" s="54">
        <v>0.73622047244094491</v>
      </c>
      <c r="N24" s="54">
        <v>1.1437007874015748</v>
      </c>
      <c r="O24" s="54">
        <v>0.19750656167979003</v>
      </c>
      <c r="P24" s="54">
        <v>2.0774278215223099</v>
      </c>
    </row>
    <row r="25" spans="1:16" x14ac:dyDescent="0.35">
      <c r="A25" s="250">
        <v>23</v>
      </c>
      <c r="B25" s="250">
        <f t="shared" si="0"/>
        <v>4</v>
      </c>
      <c r="C25" s="52">
        <v>43866</v>
      </c>
      <c r="D25" s="30" t="s">
        <v>42</v>
      </c>
      <c r="E25" s="30">
        <v>0</v>
      </c>
      <c r="F25" s="54">
        <v>0.67392739273927393</v>
      </c>
      <c r="G25" s="54">
        <v>0.80990099009900995</v>
      </c>
      <c r="H25" s="54">
        <v>7.7227722772277227E-2</v>
      </c>
      <c r="I25" s="54">
        <v>1.561056105610561</v>
      </c>
      <c r="J25" s="52">
        <v>43866</v>
      </c>
      <c r="K25" s="30" t="s">
        <v>42</v>
      </c>
      <c r="L25" s="30">
        <v>0</v>
      </c>
      <c r="M25" s="54">
        <v>0.84206151288445552</v>
      </c>
      <c r="N25" s="54">
        <v>1.2377389858686616</v>
      </c>
      <c r="O25" s="54">
        <v>0.1396508728179551</v>
      </c>
      <c r="P25" s="54">
        <v>2.2194513715710724</v>
      </c>
    </row>
    <row r="26" spans="1:16" x14ac:dyDescent="0.35">
      <c r="A26" s="250">
        <v>24</v>
      </c>
      <c r="B26" s="250">
        <f t="shared" si="0"/>
        <v>5</v>
      </c>
      <c r="C26" s="52">
        <v>43867</v>
      </c>
      <c r="D26" s="30" t="s">
        <v>42</v>
      </c>
      <c r="E26" s="30">
        <v>0</v>
      </c>
      <c r="F26" s="54">
        <v>0.58312958435207829</v>
      </c>
      <c r="G26" s="54">
        <v>0.78973105134474331</v>
      </c>
      <c r="H26" s="54">
        <v>8.618581907090464E-2</v>
      </c>
      <c r="I26" s="54">
        <v>1.4590464547677262</v>
      </c>
      <c r="J26" s="52">
        <v>43867</v>
      </c>
      <c r="K26" s="30" t="s">
        <v>42</v>
      </c>
      <c r="L26" s="30">
        <v>0</v>
      </c>
      <c r="M26" s="54">
        <v>0.72374429223744297</v>
      </c>
      <c r="N26" s="54">
        <v>1.1438356164383561</v>
      </c>
      <c r="O26" s="54">
        <v>0.20624048706240486</v>
      </c>
      <c r="P26" s="54">
        <v>2.073820395738204</v>
      </c>
    </row>
    <row r="27" spans="1:16" x14ac:dyDescent="0.35">
      <c r="A27" s="250">
        <v>25</v>
      </c>
      <c r="B27" s="250">
        <f t="shared" si="0"/>
        <v>6</v>
      </c>
      <c r="C27" s="52">
        <v>43868</v>
      </c>
      <c r="D27" s="30" t="s">
        <v>42</v>
      </c>
      <c r="E27" s="30">
        <v>0</v>
      </c>
      <c r="F27" s="54">
        <v>0.59080633006782213</v>
      </c>
      <c r="G27" s="54">
        <v>0.86360211002260734</v>
      </c>
      <c r="H27" s="54">
        <v>9.0429540316503396E-2</v>
      </c>
      <c r="I27" s="54">
        <v>1.544837980406933</v>
      </c>
      <c r="J27" s="52">
        <v>43868</v>
      </c>
      <c r="K27" s="30" t="s">
        <v>42</v>
      </c>
      <c r="L27" s="30">
        <v>0</v>
      </c>
      <c r="M27" s="54">
        <v>0.78107606679035246</v>
      </c>
      <c r="N27" s="54">
        <v>1.1215213358070502</v>
      </c>
      <c r="O27" s="54">
        <v>0.19480519480519481</v>
      </c>
      <c r="P27" s="54">
        <v>2.0974025974025974</v>
      </c>
    </row>
    <row r="28" spans="1:16" x14ac:dyDescent="0.35">
      <c r="A28" s="250">
        <v>26</v>
      </c>
      <c r="B28" s="250">
        <f t="shared" si="0"/>
        <v>2</v>
      </c>
      <c r="C28" s="52">
        <v>43871</v>
      </c>
      <c r="D28" s="30" t="s">
        <v>42</v>
      </c>
      <c r="E28" s="30">
        <v>0</v>
      </c>
      <c r="F28" s="54">
        <v>0.52766908887646735</v>
      </c>
      <c r="G28" s="54">
        <v>0.72778088317495804</v>
      </c>
      <c r="H28" s="54">
        <v>6.204583566238122E-2</v>
      </c>
      <c r="I28" s="54">
        <v>1.3174958077138066</v>
      </c>
      <c r="J28" s="52">
        <v>43871</v>
      </c>
      <c r="K28" s="30" t="s">
        <v>42</v>
      </c>
      <c r="L28" s="30">
        <v>0</v>
      </c>
      <c r="M28" s="54">
        <v>0.67755681818181823</v>
      </c>
      <c r="N28" s="54">
        <v>1.0326704545454546</v>
      </c>
      <c r="O28" s="54">
        <v>0.20667613636363635</v>
      </c>
      <c r="P28" s="54">
        <v>1.9169034090909092</v>
      </c>
    </row>
    <row r="29" spans="1:16" x14ac:dyDescent="0.35">
      <c r="A29" s="250">
        <v>27</v>
      </c>
      <c r="B29" s="250">
        <f t="shared" si="0"/>
        <v>3</v>
      </c>
      <c r="C29" s="52">
        <v>43872</v>
      </c>
      <c r="D29" s="30" t="s">
        <v>42</v>
      </c>
      <c r="E29" s="30">
        <v>0</v>
      </c>
      <c r="F29" s="54">
        <v>0.58922392486406328</v>
      </c>
      <c r="G29" s="54">
        <v>0.83934750370736533</v>
      </c>
      <c r="H29" s="54">
        <v>0.10776075135936727</v>
      </c>
      <c r="I29" s="54">
        <v>1.5363321799307958</v>
      </c>
      <c r="J29" s="52">
        <v>43872</v>
      </c>
      <c r="K29" s="30" t="s">
        <v>42</v>
      </c>
      <c r="L29" s="30">
        <v>0</v>
      </c>
      <c r="M29" s="54">
        <v>0.67103762827822122</v>
      </c>
      <c r="N29" s="54">
        <v>1.0803876852907639</v>
      </c>
      <c r="O29" s="54">
        <v>0.22462941847206386</v>
      </c>
      <c r="P29" s="54">
        <v>1.9760547320410491</v>
      </c>
    </row>
    <row r="30" spans="1:16" x14ac:dyDescent="0.35">
      <c r="A30" s="250">
        <v>28</v>
      </c>
      <c r="B30" s="250">
        <f t="shared" si="0"/>
        <v>4</v>
      </c>
      <c r="C30" s="52">
        <v>43873</v>
      </c>
      <c r="D30" s="30" t="s">
        <v>42</v>
      </c>
      <c r="E30" s="30">
        <v>0</v>
      </c>
      <c r="F30" s="54">
        <v>0.60928319623971794</v>
      </c>
      <c r="G30" s="54">
        <v>0.73619271445358403</v>
      </c>
      <c r="H30" s="54">
        <v>8.0493537015276145E-2</v>
      </c>
      <c r="I30" s="54">
        <v>1.4259694477085783</v>
      </c>
      <c r="J30" s="52">
        <v>43873</v>
      </c>
      <c r="K30" s="30" t="s">
        <v>42</v>
      </c>
      <c r="L30" s="30">
        <v>0</v>
      </c>
      <c r="M30" s="54">
        <v>0.7274647887323944</v>
      </c>
      <c r="N30" s="54">
        <v>0.98661971830985917</v>
      </c>
      <c r="O30" s="54">
        <v>0.17816901408450705</v>
      </c>
      <c r="P30" s="54">
        <v>1.8922535211267606</v>
      </c>
    </row>
    <row r="31" spans="1:16" x14ac:dyDescent="0.35">
      <c r="A31" s="250">
        <v>29</v>
      </c>
      <c r="B31" s="250">
        <f t="shared" si="0"/>
        <v>5</v>
      </c>
      <c r="C31" s="52">
        <v>43874</v>
      </c>
      <c r="D31" s="30" t="s">
        <v>42</v>
      </c>
      <c r="E31" s="30">
        <v>0</v>
      </c>
      <c r="F31" s="54">
        <v>0.54493506493506494</v>
      </c>
      <c r="G31" s="54">
        <v>0.67948051948051946</v>
      </c>
      <c r="H31" s="54">
        <v>7.0129870129870125E-2</v>
      </c>
      <c r="I31" s="54">
        <v>1.2945454545454544</v>
      </c>
      <c r="J31" s="52">
        <v>43874</v>
      </c>
      <c r="K31" s="30" t="s">
        <v>42</v>
      </c>
      <c r="L31" s="30">
        <v>0</v>
      </c>
      <c r="M31" s="54">
        <v>0.66217948717948716</v>
      </c>
      <c r="N31" s="54">
        <v>0.97756410256410253</v>
      </c>
      <c r="O31" s="54">
        <v>0.20256410256410257</v>
      </c>
      <c r="P31" s="54">
        <v>1.8423076923076922</v>
      </c>
    </row>
    <row r="32" spans="1:16" x14ac:dyDescent="0.35">
      <c r="A32" s="250">
        <v>30</v>
      </c>
      <c r="B32" s="250">
        <f t="shared" si="0"/>
        <v>6</v>
      </c>
      <c r="C32" s="52">
        <v>43875</v>
      </c>
      <c r="D32" s="30" t="s">
        <v>42</v>
      </c>
      <c r="E32" s="30">
        <v>0</v>
      </c>
      <c r="F32" s="54">
        <v>0.61544782251437957</v>
      </c>
      <c r="G32" s="54">
        <v>0.82333607230895645</v>
      </c>
      <c r="H32" s="54">
        <v>7.8060805258833202E-2</v>
      </c>
      <c r="I32" s="54">
        <v>1.5168447000821692</v>
      </c>
      <c r="J32" s="52">
        <v>43875</v>
      </c>
      <c r="K32" s="30" t="s">
        <v>42</v>
      </c>
      <c r="L32" s="30">
        <v>0</v>
      </c>
      <c r="M32" s="54">
        <v>0.73246492985971945</v>
      </c>
      <c r="N32" s="54">
        <v>1.1482965931863727</v>
      </c>
      <c r="O32" s="54">
        <v>0.18837675350701402</v>
      </c>
      <c r="P32" s="54">
        <v>2.0691382765531063</v>
      </c>
    </row>
    <row r="33" spans="1:16" x14ac:dyDescent="0.35">
      <c r="A33" s="250">
        <v>31</v>
      </c>
      <c r="B33" s="250">
        <f t="shared" si="0"/>
        <v>2</v>
      </c>
      <c r="C33" s="52">
        <v>43878</v>
      </c>
      <c r="D33" s="30" t="s">
        <v>42</v>
      </c>
      <c r="E33" s="30">
        <v>0</v>
      </c>
      <c r="F33" s="54">
        <v>0.55275229357798161</v>
      </c>
      <c r="G33" s="54">
        <v>0.64334862385321101</v>
      </c>
      <c r="H33" s="54">
        <v>7.1100917431192664E-2</v>
      </c>
      <c r="I33" s="54">
        <v>1.2672018348623852</v>
      </c>
      <c r="J33" s="52">
        <v>43878</v>
      </c>
      <c r="K33" s="30" t="s">
        <v>42</v>
      </c>
      <c r="L33" s="30">
        <v>0</v>
      </c>
      <c r="M33" s="54">
        <v>0.67372881355932202</v>
      </c>
      <c r="N33" s="54">
        <v>0.87076271186440679</v>
      </c>
      <c r="O33" s="54">
        <v>0.20127118644067796</v>
      </c>
      <c r="P33" s="54">
        <v>1.7457627118644068</v>
      </c>
    </row>
    <row r="34" spans="1:16" x14ac:dyDescent="0.35">
      <c r="A34" s="250">
        <v>32</v>
      </c>
      <c r="B34" s="250">
        <f t="shared" si="0"/>
        <v>3</v>
      </c>
      <c r="C34" s="52">
        <v>43879</v>
      </c>
      <c r="D34" s="30" t="s">
        <v>42</v>
      </c>
      <c r="E34" s="30">
        <v>0</v>
      </c>
      <c r="F34" s="54">
        <v>0.56472583380440922</v>
      </c>
      <c r="G34" s="54">
        <v>0.71283210853589596</v>
      </c>
      <c r="H34" s="54">
        <v>6.953080836630865E-2</v>
      </c>
      <c r="I34" s="54">
        <v>1.3470887507066138</v>
      </c>
      <c r="J34" s="52">
        <v>43879</v>
      </c>
      <c r="K34" s="30" t="s">
        <v>42</v>
      </c>
      <c r="L34" s="30">
        <v>0</v>
      </c>
      <c r="M34" s="54">
        <v>0.69155617585484996</v>
      </c>
      <c r="N34" s="54">
        <v>1.0146545708304258</v>
      </c>
      <c r="O34" s="54">
        <v>0.1807397069085834</v>
      </c>
      <c r="P34" s="54">
        <v>1.886950453593859</v>
      </c>
    </row>
    <row r="35" spans="1:16" x14ac:dyDescent="0.35">
      <c r="A35" s="250">
        <v>33</v>
      </c>
      <c r="B35" s="250">
        <f t="shared" si="0"/>
        <v>4</v>
      </c>
      <c r="C35" s="52">
        <v>43880</v>
      </c>
      <c r="D35" s="30" t="s">
        <v>42</v>
      </c>
      <c r="E35" s="30">
        <v>0</v>
      </c>
      <c r="F35" s="54">
        <v>0.59227467811158796</v>
      </c>
      <c r="G35" s="54">
        <v>0.70815450643776823</v>
      </c>
      <c r="H35" s="54">
        <v>7.9092581238503989E-2</v>
      </c>
      <c r="I35" s="54">
        <v>1.3795217657878602</v>
      </c>
      <c r="J35" s="52">
        <v>43880</v>
      </c>
      <c r="K35" s="30" t="s">
        <v>42</v>
      </c>
      <c r="L35" s="30">
        <v>0</v>
      </c>
      <c r="M35" s="54">
        <v>0.793538219070134</v>
      </c>
      <c r="N35" s="54">
        <v>1.033096926713948</v>
      </c>
      <c r="O35" s="54">
        <v>0.22379826635145783</v>
      </c>
      <c r="P35" s="54">
        <v>2.0504334121355399</v>
      </c>
    </row>
    <row r="36" spans="1:16" x14ac:dyDescent="0.35">
      <c r="A36" s="250">
        <v>34</v>
      </c>
      <c r="B36" s="250">
        <f t="shared" si="0"/>
        <v>5</v>
      </c>
      <c r="C36" s="52">
        <v>43881</v>
      </c>
      <c r="D36" s="30" t="s">
        <v>42</v>
      </c>
      <c r="E36" s="30">
        <v>0</v>
      </c>
      <c r="F36" s="54">
        <v>0.60085313833028642</v>
      </c>
      <c r="G36" s="54">
        <v>0.73674588665447893</v>
      </c>
      <c r="H36" s="54">
        <v>8.1048141377209018E-2</v>
      </c>
      <c r="I36" s="54">
        <v>1.4186471663619744</v>
      </c>
      <c r="J36" s="52">
        <v>43881</v>
      </c>
      <c r="K36" s="30" t="s">
        <v>42</v>
      </c>
      <c r="L36" s="30">
        <v>0</v>
      </c>
      <c r="M36" s="54">
        <v>0.68633093525179856</v>
      </c>
      <c r="N36" s="54">
        <v>1.0035971223021583</v>
      </c>
      <c r="O36" s="54">
        <v>0.17266187050359713</v>
      </c>
      <c r="P36" s="54">
        <v>1.862589928057554</v>
      </c>
    </row>
    <row r="37" spans="1:16" x14ac:dyDescent="0.35">
      <c r="A37" s="250">
        <v>35</v>
      </c>
      <c r="B37" s="250">
        <f t="shared" si="0"/>
        <v>6</v>
      </c>
      <c r="C37" s="52">
        <v>43882</v>
      </c>
      <c r="D37" s="30" t="s">
        <v>42</v>
      </c>
      <c r="E37" s="30">
        <v>0</v>
      </c>
      <c r="F37" s="54">
        <v>0.51950207468879672</v>
      </c>
      <c r="G37" s="54">
        <v>0.77842323651452283</v>
      </c>
      <c r="H37" s="54">
        <v>7.634854771784233E-2</v>
      </c>
      <c r="I37" s="54">
        <v>1.3742738589211618</v>
      </c>
      <c r="J37" s="52">
        <v>43882</v>
      </c>
      <c r="K37" s="30" t="s">
        <v>42</v>
      </c>
      <c r="L37" s="30">
        <v>0</v>
      </c>
      <c r="M37" s="54">
        <v>0.59474671669793622</v>
      </c>
      <c r="N37" s="54">
        <v>0.90056285178236395</v>
      </c>
      <c r="O37" s="54">
        <v>0.17448405253283303</v>
      </c>
      <c r="P37" s="54">
        <v>1.6697936210131332</v>
      </c>
    </row>
    <row r="38" spans="1:16" x14ac:dyDescent="0.35">
      <c r="A38" s="250">
        <v>36</v>
      </c>
      <c r="B38" s="250">
        <f t="shared" si="0"/>
        <v>2</v>
      </c>
      <c r="C38" s="52">
        <v>43885</v>
      </c>
      <c r="D38" s="30" t="s">
        <v>42</v>
      </c>
      <c r="E38" s="30">
        <v>0</v>
      </c>
      <c r="F38" s="54">
        <v>0.5447409733124019</v>
      </c>
      <c r="G38" s="54">
        <v>0.66405023547880693</v>
      </c>
      <c r="H38" s="54">
        <v>6.5934065934065936E-2</v>
      </c>
      <c r="I38" s="54">
        <v>1.2747252747252746</v>
      </c>
      <c r="J38" s="52">
        <v>43885</v>
      </c>
      <c r="K38" s="30" t="s">
        <v>42</v>
      </c>
      <c r="L38" s="30">
        <v>0</v>
      </c>
      <c r="M38" s="54">
        <v>0.60694006309148263</v>
      </c>
      <c r="N38" s="54">
        <v>0.9072555205047319</v>
      </c>
      <c r="O38" s="54">
        <v>0.16845425867507888</v>
      </c>
      <c r="P38" s="54">
        <v>1.6826498422712934</v>
      </c>
    </row>
    <row r="39" spans="1:16" x14ac:dyDescent="0.35">
      <c r="A39" s="250">
        <v>37</v>
      </c>
      <c r="B39" s="250">
        <f t="shared" si="0"/>
        <v>3</v>
      </c>
      <c r="C39" s="52">
        <v>43886</v>
      </c>
      <c r="D39" s="30" t="s">
        <v>42</v>
      </c>
      <c r="E39" s="30">
        <v>0</v>
      </c>
      <c r="F39" s="54">
        <v>0.53071895424836601</v>
      </c>
      <c r="G39" s="54">
        <v>0.63921568627450975</v>
      </c>
      <c r="H39" s="54">
        <v>6.4488017429193897E-2</v>
      </c>
      <c r="I39" s="54">
        <v>1.2344226579520696</v>
      </c>
      <c r="J39" s="52">
        <v>43886</v>
      </c>
      <c r="K39" s="30" t="s">
        <v>42</v>
      </c>
      <c r="L39" s="30">
        <v>0</v>
      </c>
      <c r="M39" s="54">
        <v>0.63525026624068159</v>
      </c>
      <c r="N39" s="54">
        <v>0.95047923322683703</v>
      </c>
      <c r="O39" s="54">
        <v>0.15708200212992546</v>
      </c>
      <c r="P39" s="54">
        <v>1.7428115015974441</v>
      </c>
    </row>
    <row r="40" spans="1:16" x14ac:dyDescent="0.35">
      <c r="A40" s="250">
        <v>38</v>
      </c>
      <c r="B40" s="250">
        <f t="shared" si="0"/>
        <v>4</v>
      </c>
      <c r="C40" s="52">
        <v>43887</v>
      </c>
      <c r="D40" s="30" t="s">
        <v>42</v>
      </c>
      <c r="E40" s="30">
        <v>0</v>
      </c>
      <c r="F40" s="54">
        <v>0.56362672322375396</v>
      </c>
      <c r="G40" s="54">
        <v>0.64209968186638389</v>
      </c>
      <c r="H40" s="54">
        <v>6.5747613997879109E-2</v>
      </c>
      <c r="I40" s="54">
        <v>1.2714740190880169</v>
      </c>
      <c r="J40" s="52">
        <v>43887</v>
      </c>
      <c r="K40" s="30" t="s">
        <v>42</v>
      </c>
      <c r="L40" s="30">
        <v>0</v>
      </c>
      <c r="M40" s="54">
        <v>0.68338762214983717</v>
      </c>
      <c r="N40" s="54">
        <v>0.94918566775244295</v>
      </c>
      <c r="O40" s="54">
        <v>0.17263843648208468</v>
      </c>
      <c r="P40" s="54">
        <v>1.8052117263843648</v>
      </c>
    </row>
    <row r="41" spans="1:16" x14ac:dyDescent="0.35">
      <c r="A41" s="250">
        <v>39</v>
      </c>
      <c r="B41" s="250">
        <f t="shared" si="0"/>
        <v>5</v>
      </c>
      <c r="C41" s="52">
        <v>43888</v>
      </c>
      <c r="D41" s="30" t="s">
        <v>42</v>
      </c>
      <c r="E41" s="30">
        <v>0</v>
      </c>
      <c r="F41" s="54">
        <v>0.56018759770713911</v>
      </c>
      <c r="G41" s="54">
        <v>0.71547681083897863</v>
      </c>
      <c r="H41" s="54">
        <v>7.9207920792079209E-2</v>
      </c>
      <c r="I41" s="54">
        <v>1.354872329338197</v>
      </c>
      <c r="J41" s="52">
        <v>43888</v>
      </c>
      <c r="K41" s="30" t="s">
        <v>42</v>
      </c>
      <c r="L41" s="30">
        <v>0</v>
      </c>
      <c r="M41" s="54">
        <v>0.70918704560475876</v>
      </c>
      <c r="N41" s="54">
        <v>1.0548578982154659</v>
      </c>
      <c r="O41" s="54">
        <v>0.21216126900198282</v>
      </c>
      <c r="P41" s="54">
        <v>1.9762062128222075</v>
      </c>
    </row>
    <row r="42" spans="1:16" x14ac:dyDescent="0.35">
      <c r="A42" s="250">
        <v>40</v>
      </c>
      <c r="B42" s="250">
        <f t="shared" si="0"/>
        <v>6</v>
      </c>
      <c r="C42" s="52">
        <v>43889</v>
      </c>
      <c r="D42" s="30" t="s">
        <v>42</v>
      </c>
      <c r="E42" s="30">
        <v>0</v>
      </c>
      <c r="F42" s="54">
        <v>0.53426791277258567</v>
      </c>
      <c r="G42" s="54">
        <v>0.79672897196261683</v>
      </c>
      <c r="H42" s="54">
        <v>8.021806853582554E-2</v>
      </c>
      <c r="I42" s="54">
        <v>1.4112149532710281</v>
      </c>
      <c r="J42" s="52">
        <v>43889</v>
      </c>
      <c r="K42" s="30" t="s">
        <v>42</v>
      </c>
      <c r="L42" s="30">
        <v>0</v>
      </c>
      <c r="M42" s="54">
        <v>0.64899451553930532</v>
      </c>
      <c r="N42" s="54">
        <v>0.98720292504570384</v>
      </c>
      <c r="O42" s="54">
        <v>0.20292504570383912</v>
      </c>
      <c r="P42" s="54">
        <v>1.8391224862888482</v>
      </c>
    </row>
    <row r="43" spans="1:16" x14ac:dyDescent="0.35">
      <c r="A43" s="250">
        <v>41</v>
      </c>
      <c r="B43" s="250">
        <f t="shared" si="0"/>
        <v>2</v>
      </c>
      <c r="C43" s="52">
        <v>43892</v>
      </c>
      <c r="D43" s="30" t="s">
        <v>42</v>
      </c>
      <c r="E43" s="30">
        <v>0</v>
      </c>
      <c r="F43" s="54">
        <v>0.50424296560964721</v>
      </c>
      <c r="G43" s="54">
        <v>0.56632425189816882</v>
      </c>
      <c r="H43" s="54">
        <v>5.8954890576150068E-2</v>
      </c>
      <c r="I43" s="54">
        <v>1.1295221080839661</v>
      </c>
      <c r="J43" s="52">
        <v>43892</v>
      </c>
      <c r="K43" s="30" t="s">
        <v>42</v>
      </c>
      <c r="L43" s="30">
        <v>0</v>
      </c>
      <c r="M43" s="54">
        <v>0.62328767123287676</v>
      </c>
      <c r="N43" s="54">
        <v>0.86358447488584478</v>
      </c>
      <c r="O43" s="54">
        <v>0.18949771689497716</v>
      </c>
      <c r="P43" s="54">
        <v>1.6763698630136987</v>
      </c>
    </row>
    <row r="44" spans="1:16" x14ac:dyDescent="0.35">
      <c r="A44" s="250">
        <v>42</v>
      </c>
      <c r="B44" s="250">
        <f t="shared" si="0"/>
        <v>3</v>
      </c>
      <c r="C44" s="52">
        <v>43893</v>
      </c>
      <c r="D44" s="30" t="s">
        <v>42</v>
      </c>
      <c r="E44" s="30">
        <v>0</v>
      </c>
      <c r="F44" s="54">
        <v>0.55441302485004285</v>
      </c>
      <c r="G44" s="54">
        <v>0.59597257926306768</v>
      </c>
      <c r="H44" s="54">
        <v>7.1122536418166238E-2</v>
      </c>
      <c r="I44" s="54">
        <v>1.2215081405312769</v>
      </c>
      <c r="J44" s="52">
        <v>43893</v>
      </c>
      <c r="K44" s="30" t="s">
        <v>42</v>
      </c>
      <c r="L44" s="30">
        <v>0</v>
      </c>
      <c r="M44" s="54">
        <v>0.64947368421052631</v>
      </c>
      <c r="N44" s="54">
        <v>0.89315789473684215</v>
      </c>
      <c r="O44" s="54">
        <v>0.18736842105263157</v>
      </c>
      <c r="P44" s="54">
        <v>1.73</v>
      </c>
    </row>
    <row r="45" spans="1:16" x14ac:dyDescent="0.35">
      <c r="A45" s="250">
        <v>43</v>
      </c>
      <c r="B45" s="250">
        <f t="shared" si="0"/>
        <v>4</v>
      </c>
      <c r="C45" s="52">
        <v>43894</v>
      </c>
      <c r="D45" s="30" t="s">
        <v>42</v>
      </c>
      <c r="E45" s="30">
        <v>0</v>
      </c>
      <c r="F45" s="54">
        <v>0.57513812154696131</v>
      </c>
      <c r="G45" s="54">
        <v>0.67182320441988952</v>
      </c>
      <c r="H45" s="54">
        <v>7.2375690607734813E-2</v>
      </c>
      <c r="I45" s="54">
        <v>1.3193370165745857</v>
      </c>
      <c r="J45" s="52">
        <v>43894</v>
      </c>
      <c r="K45" s="30" t="s">
        <v>42</v>
      </c>
      <c r="L45" s="30">
        <v>0</v>
      </c>
      <c r="M45" s="54">
        <v>0.75578947368421057</v>
      </c>
      <c r="N45" s="54">
        <v>0.9754385964912281</v>
      </c>
      <c r="O45" s="54">
        <v>0.1880701754385965</v>
      </c>
      <c r="P45" s="54">
        <v>1.9192982456140351</v>
      </c>
    </row>
    <row r="46" spans="1:16" x14ac:dyDescent="0.35">
      <c r="A46" s="250">
        <v>44</v>
      </c>
      <c r="B46" s="250">
        <f t="shared" si="0"/>
        <v>5</v>
      </c>
      <c r="C46" s="52">
        <v>43895</v>
      </c>
      <c r="D46" s="30" t="s">
        <v>42</v>
      </c>
      <c r="E46" s="30">
        <v>0</v>
      </c>
      <c r="F46" s="54">
        <v>0.52886497064579252</v>
      </c>
      <c r="G46" s="54">
        <v>0.65802348336594907</v>
      </c>
      <c r="H46" s="54">
        <v>6.3600782778864967E-2</v>
      </c>
      <c r="I46" s="54">
        <v>1.2504892367906066</v>
      </c>
      <c r="J46" s="52">
        <v>43895</v>
      </c>
      <c r="K46" s="30" t="s">
        <v>42</v>
      </c>
      <c r="L46" s="30">
        <v>0</v>
      </c>
      <c r="M46" s="54">
        <v>0.74871465295629824</v>
      </c>
      <c r="N46" s="54">
        <v>1.0205655526992288</v>
      </c>
      <c r="O46" s="54">
        <v>0.19215938303341903</v>
      </c>
      <c r="P46" s="54">
        <v>1.961439588688946</v>
      </c>
    </row>
    <row r="47" spans="1:16" x14ac:dyDescent="0.35">
      <c r="A47" s="250">
        <v>45</v>
      </c>
      <c r="B47" s="250">
        <f t="shared" si="0"/>
        <v>6</v>
      </c>
      <c r="C47" s="52">
        <v>43896</v>
      </c>
      <c r="D47" s="30" t="s">
        <v>42</v>
      </c>
      <c r="E47" s="30">
        <v>0</v>
      </c>
      <c r="F47" s="54">
        <v>0.49872935196950446</v>
      </c>
      <c r="G47" s="54">
        <v>0.63659466327827197</v>
      </c>
      <c r="H47" s="54">
        <v>9.148665819567979E-2</v>
      </c>
      <c r="I47" s="54">
        <v>1.2268106734434561</v>
      </c>
      <c r="J47" s="52">
        <v>43896</v>
      </c>
      <c r="K47" s="30" t="s">
        <v>42</v>
      </c>
      <c r="L47" s="30">
        <v>0</v>
      </c>
      <c r="M47" s="54">
        <v>0.57587253414264039</v>
      </c>
      <c r="N47" s="54">
        <v>0.90591805766312594</v>
      </c>
      <c r="O47" s="54">
        <v>0.19954476479514416</v>
      </c>
      <c r="P47" s="54">
        <v>1.6813353566009104</v>
      </c>
    </row>
    <row r="48" spans="1:16" x14ac:dyDescent="0.35">
      <c r="A48" s="250">
        <v>46</v>
      </c>
      <c r="B48" s="250">
        <f t="shared" si="0"/>
        <v>2</v>
      </c>
      <c r="C48" s="52">
        <v>43899</v>
      </c>
      <c r="D48" s="30" t="s">
        <v>42</v>
      </c>
      <c r="E48" s="30">
        <v>0</v>
      </c>
      <c r="F48" s="54">
        <v>0.53876543209876548</v>
      </c>
      <c r="G48" s="54">
        <v>0.6434567901234568</v>
      </c>
      <c r="H48" s="54">
        <v>7.2098765432098769E-2</v>
      </c>
      <c r="I48" s="54">
        <v>1.2543209876543211</v>
      </c>
      <c r="J48" s="52">
        <v>43899</v>
      </c>
      <c r="K48" s="30" t="s">
        <v>42</v>
      </c>
      <c r="L48" s="30">
        <v>0</v>
      </c>
      <c r="M48" s="54">
        <v>0.64480874316939896</v>
      </c>
      <c r="N48" s="54">
        <v>0.93442622950819676</v>
      </c>
      <c r="O48" s="54">
        <v>0.20218579234972678</v>
      </c>
      <c r="P48" s="54">
        <v>1.7814207650273224</v>
      </c>
    </row>
    <row r="49" spans="1:16" x14ac:dyDescent="0.35">
      <c r="A49" s="250">
        <v>47</v>
      </c>
      <c r="B49" s="250">
        <f t="shared" si="0"/>
        <v>3</v>
      </c>
      <c r="C49" s="52">
        <v>43900</v>
      </c>
      <c r="D49" s="30" t="s">
        <v>42</v>
      </c>
      <c r="E49" s="30">
        <v>0</v>
      </c>
      <c r="F49" s="54">
        <v>0.47567114093959734</v>
      </c>
      <c r="G49" s="54">
        <v>0.60906040268456374</v>
      </c>
      <c r="H49" s="54">
        <v>6.879194630872483E-2</v>
      </c>
      <c r="I49" s="54">
        <v>1.1535234899328859</v>
      </c>
      <c r="J49" s="52">
        <v>43900</v>
      </c>
      <c r="K49" s="30" t="s">
        <v>42</v>
      </c>
      <c r="L49" s="30">
        <v>0</v>
      </c>
      <c r="M49" s="54">
        <v>0.61325366648560564</v>
      </c>
      <c r="N49" s="54">
        <v>0.92069527430744158</v>
      </c>
      <c r="O49" s="54">
        <v>0.20912547528517111</v>
      </c>
      <c r="P49" s="54">
        <v>1.7430744160782183</v>
      </c>
    </row>
    <row r="50" spans="1:16" x14ac:dyDescent="0.35">
      <c r="A50" s="250">
        <v>48</v>
      </c>
      <c r="B50" s="250">
        <f t="shared" si="0"/>
        <v>4</v>
      </c>
      <c r="C50" s="52">
        <v>43901</v>
      </c>
      <c r="D50" s="30" t="s">
        <v>42</v>
      </c>
      <c r="E50" s="30">
        <v>0</v>
      </c>
      <c r="F50" s="54">
        <v>0.54808226792662595</v>
      </c>
      <c r="G50" s="54">
        <v>0.66648137854363532</v>
      </c>
      <c r="H50" s="54">
        <v>7.1706503613118394E-2</v>
      </c>
      <c r="I50" s="54">
        <v>1.2862701500833797</v>
      </c>
      <c r="J50" s="52">
        <v>43901</v>
      </c>
      <c r="K50" s="30" t="s">
        <v>42</v>
      </c>
      <c r="L50" s="30">
        <v>0</v>
      </c>
      <c r="M50" s="54">
        <v>0.62516382699868933</v>
      </c>
      <c r="N50" s="54">
        <v>0.91743119266055051</v>
      </c>
      <c r="O50" s="54">
        <v>0.15530799475753604</v>
      </c>
      <c r="P50" s="54">
        <v>1.6979030144167759</v>
      </c>
    </row>
    <row r="51" spans="1:16" x14ac:dyDescent="0.35">
      <c r="A51" s="250">
        <v>49</v>
      </c>
      <c r="B51" s="250">
        <f t="shared" si="0"/>
        <v>5</v>
      </c>
      <c r="C51" s="52">
        <v>43902</v>
      </c>
      <c r="D51" s="30" t="s">
        <v>42</v>
      </c>
      <c r="E51" s="30">
        <v>0</v>
      </c>
      <c r="F51" s="54">
        <v>0.52366716492277032</v>
      </c>
      <c r="G51" s="54">
        <v>0.67513702042850021</v>
      </c>
      <c r="H51" s="54">
        <v>6.4275037369207769E-2</v>
      </c>
      <c r="I51" s="54">
        <v>1.2630792227204783</v>
      </c>
      <c r="J51" s="52">
        <v>43902</v>
      </c>
      <c r="K51" s="30" t="s">
        <v>42</v>
      </c>
      <c r="L51" s="30">
        <v>0</v>
      </c>
      <c r="M51" s="54">
        <v>0.62764632627646322</v>
      </c>
      <c r="N51" s="54">
        <v>1.0099626400996264</v>
      </c>
      <c r="O51" s="54">
        <v>0.20236612702366127</v>
      </c>
      <c r="P51" s="54">
        <v>1.839975093399751</v>
      </c>
    </row>
    <row r="52" spans="1:16" x14ac:dyDescent="0.35">
      <c r="A52" s="250">
        <v>50</v>
      </c>
      <c r="B52" s="250">
        <f t="shared" si="0"/>
        <v>6</v>
      </c>
      <c r="C52" s="52">
        <v>43903</v>
      </c>
      <c r="D52" s="30" t="s">
        <v>42</v>
      </c>
      <c r="E52" s="30">
        <v>0</v>
      </c>
      <c r="F52" s="54">
        <v>0.54610951008645536</v>
      </c>
      <c r="G52" s="54">
        <v>0.72694524495677237</v>
      </c>
      <c r="H52" s="54">
        <v>7.492795389048991E-2</v>
      </c>
      <c r="I52" s="54">
        <v>1.3479827089337175</v>
      </c>
      <c r="J52" s="52">
        <v>43903</v>
      </c>
      <c r="K52" s="30" t="s">
        <v>42</v>
      </c>
      <c r="L52" s="30">
        <v>0</v>
      </c>
      <c r="M52" s="54">
        <v>0.65716753022452501</v>
      </c>
      <c r="N52" s="54">
        <v>0.95336787564766834</v>
      </c>
      <c r="O52" s="54">
        <v>0.18739205526770294</v>
      </c>
      <c r="P52" s="54">
        <v>1.7979274611398963</v>
      </c>
    </row>
    <row r="53" spans="1:16" x14ac:dyDescent="0.35">
      <c r="A53" s="250">
        <v>51</v>
      </c>
      <c r="B53" s="250">
        <f t="shared" si="0"/>
        <v>2</v>
      </c>
      <c r="C53" s="52">
        <v>43906</v>
      </c>
      <c r="D53" s="30" t="s">
        <v>42</v>
      </c>
      <c r="E53" s="30">
        <v>0</v>
      </c>
      <c r="F53" s="54">
        <v>0.51547070441079657</v>
      </c>
      <c r="G53" s="54">
        <v>0.69848584595128371</v>
      </c>
      <c r="H53" s="54">
        <v>6.1224489795918366E-2</v>
      </c>
      <c r="I53" s="54">
        <v>1.2751810401579986</v>
      </c>
      <c r="J53" s="52">
        <v>43906</v>
      </c>
      <c r="K53" s="30" t="s">
        <v>42</v>
      </c>
      <c r="L53" s="30">
        <v>0</v>
      </c>
      <c r="M53" s="54">
        <v>0.67124394184168013</v>
      </c>
      <c r="N53" s="54">
        <v>0.9733441033925686</v>
      </c>
      <c r="O53" s="54">
        <v>0.16639741518578352</v>
      </c>
      <c r="P53" s="54">
        <v>1.8109854604200324</v>
      </c>
    </row>
    <row r="54" spans="1:16" x14ac:dyDescent="0.35">
      <c r="A54" s="250">
        <v>52</v>
      </c>
      <c r="B54" s="250">
        <f t="shared" si="0"/>
        <v>3</v>
      </c>
      <c r="C54" s="52">
        <v>43907</v>
      </c>
      <c r="D54" s="30" t="s">
        <v>42</v>
      </c>
      <c r="E54" s="30">
        <v>0</v>
      </c>
      <c r="F54" s="54">
        <v>0.53998351195383343</v>
      </c>
      <c r="G54" s="54">
        <v>0.75927452596867273</v>
      </c>
      <c r="H54" s="54">
        <v>7.8318219291014013E-2</v>
      </c>
      <c r="I54" s="54">
        <v>1.3775762572135202</v>
      </c>
      <c r="J54" s="52">
        <v>43907</v>
      </c>
      <c r="K54" s="30" t="s">
        <v>42</v>
      </c>
      <c r="L54" s="30">
        <v>0</v>
      </c>
      <c r="M54" s="54">
        <v>0.71044776119402986</v>
      </c>
      <c r="N54" s="54">
        <v>1.0288557213930347</v>
      </c>
      <c r="O54" s="54">
        <v>0.18109452736318407</v>
      </c>
      <c r="P54" s="54">
        <v>1.9203980099502487</v>
      </c>
    </row>
    <row r="55" spans="1:16" x14ac:dyDescent="0.35">
      <c r="A55" s="250">
        <v>53</v>
      </c>
      <c r="B55" s="250">
        <f t="shared" si="0"/>
        <v>4</v>
      </c>
      <c r="C55" s="52">
        <v>43908</v>
      </c>
      <c r="D55" s="30" t="s">
        <v>42</v>
      </c>
      <c r="E55" s="30">
        <v>0</v>
      </c>
      <c r="F55" s="54">
        <v>0.57018633540372676</v>
      </c>
      <c r="G55" s="54">
        <v>0.79503105590062106</v>
      </c>
      <c r="H55" s="54">
        <v>0.10186335403726708</v>
      </c>
      <c r="I55" s="54">
        <v>1.4670807453416148</v>
      </c>
      <c r="J55" s="52">
        <v>43908</v>
      </c>
      <c r="K55" s="30" t="s">
        <v>42</v>
      </c>
      <c r="L55" s="30">
        <v>0</v>
      </c>
      <c r="M55" s="54">
        <v>0.79699248120300747</v>
      </c>
      <c r="N55" s="54">
        <v>1.0451127819548873</v>
      </c>
      <c r="O55" s="54">
        <v>0.19097744360902255</v>
      </c>
      <c r="P55" s="54">
        <v>2.0330827067669173</v>
      </c>
    </row>
    <row r="56" spans="1:16" x14ac:dyDescent="0.35">
      <c r="A56" s="250">
        <v>54</v>
      </c>
      <c r="B56" s="250">
        <f t="shared" si="0"/>
        <v>5</v>
      </c>
      <c r="C56" s="52">
        <v>43909</v>
      </c>
      <c r="D56" s="30" t="s">
        <v>42</v>
      </c>
      <c r="E56" s="30">
        <v>0</v>
      </c>
      <c r="F56" s="54">
        <v>0.48759124087591244</v>
      </c>
      <c r="G56" s="54">
        <v>0.66569343065693432</v>
      </c>
      <c r="H56" s="54">
        <v>0.10364963503649635</v>
      </c>
      <c r="I56" s="54">
        <v>1.256934306569343</v>
      </c>
      <c r="J56" s="52">
        <v>43909</v>
      </c>
      <c r="K56" s="30" t="s">
        <v>42</v>
      </c>
      <c r="L56" s="30">
        <v>0</v>
      </c>
      <c r="M56" s="54">
        <v>0.64298093587521665</v>
      </c>
      <c r="N56" s="54">
        <v>0.90467937608318894</v>
      </c>
      <c r="O56" s="54">
        <v>0.18370883882149047</v>
      </c>
      <c r="P56" s="54">
        <v>1.7313691507798961</v>
      </c>
    </row>
    <row r="57" spans="1:16" x14ac:dyDescent="0.35">
      <c r="A57" s="250">
        <v>55</v>
      </c>
      <c r="B57" s="250">
        <f t="shared" si="0"/>
        <v>6</v>
      </c>
      <c r="C57" s="52">
        <v>43910</v>
      </c>
      <c r="D57" s="30" t="s">
        <v>42</v>
      </c>
      <c r="E57" s="30">
        <v>0</v>
      </c>
      <c r="F57" s="54">
        <v>0.550321199143469</v>
      </c>
      <c r="G57" s="54">
        <v>0.88222698072805139</v>
      </c>
      <c r="H57" s="54">
        <v>0.18629550321199143</v>
      </c>
      <c r="I57" s="54">
        <v>1.6188436830835118</v>
      </c>
      <c r="J57" s="52">
        <v>43910</v>
      </c>
      <c r="K57" s="30" t="s">
        <v>42</v>
      </c>
      <c r="L57" s="30">
        <v>0</v>
      </c>
      <c r="M57" s="54">
        <v>0.70573566084788031</v>
      </c>
      <c r="N57" s="54">
        <v>1.1670822942643391</v>
      </c>
      <c r="O57" s="54">
        <v>0.21446384039900249</v>
      </c>
      <c r="P57" s="54">
        <v>2.0872817955112217</v>
      </c>
    </row>
    <row r="58" spans="1:16" x14ac:dyDescent="0.35">
      <c r="A58" s="250">
        <v>56</v>
      </c>
      <c r="B58" s="250">
        <f t="shared" si="0"/>
        <v>2</v>
      </c>
      <c r="C58" s="55">
        <v>44102</v>
      </c>
      <c r="D58" s="29" t="s">
        <v>43</v>
      </c>
      <c r="E58" s="29">
        <v>1</v>
      </c>
      <c r="F58" s="56">
        <v>1.1364902506963788</v>
      </c>
      <c r="G58" s="56">
        <v>1.924791086350975</v>
      </c>
      <c r="H58" s="56">
        <v>5.2924791086350974E-2</v>
      </c>
      <c r="I58" s="56">
        <v>3.1142061281337048</v>
      </c>
      <c r="J58" s="55">
        <v>44102</v>
      </c>
      <c r="K58" s="29" t="s">
        <v>43</v>
      </c>
      <c r="L58" s="29">
        <v>1</v>
      </c>
      <c r="M58" s="56">
        <v>2.2760416666666665</v>
      </c>
      <c r="N58" s="56">
        <v>3.1822916666666665</v>
      </c>
      <c r="O58" s="56">
        <v>0.609375</v>
      </c>
      <c r="P58" s="56">
        <v>6.067708333333333</v>
      </c>
    </row>
    <row r="59" spans="1:16" x14ac:dyDescent="0.35">
      <c r="A59" s="250">
        <v>57</v>
      </c>
      <c r="B59" s="250">
        <f t="shared" si="0"/>
        <v>3</v>
      </c>
      <c r="C59" s="55">
        <v>44103</v>
      </c>
      <c r="D59" s="29" t="s">
        <v>43</v>
      </c>
      <c r="E59" s="29">
        <v>1</v>
      </c>
      <c r="F59" s="56">
        <v>1.0931506849315069</v>
      </c>
      <c r="G59" s="56">
        <v>1.9315068493150684</v>
      </c>
      <c r="H59" s="56">
        <v>7.6712328767123292E-2</v>
      </c>
      <c r="I59" s="56">
        <v>3.1013698630136988</v>
      </c>
      <c r="J59" s="55">
        <v>44103</v>
      </c>
      <c r="K59" s="29" t="s">
        <v>43</v>
      </c>
      <c r="L59" s="29">
        <v>1</v>
      </c>
      <c r="M59" s="56">
        <v>2.2765957446808511</v>
      </c>
      <c r="N59" s="56">
        <v>3.5957446808510638</v>
      </c>
      <c r="O59" s="56">
        <v>0.57978723404255317</v>
      </c>
      <c r="P59" s="56">
        <v>6.4521276595744679</v>
      </c>
    </row>
    <row r="60" spans="1:16" x14ac:dyDescent="0.35">
      <c r="A60" s="250">
        <v>58</v>
      </c>
      <c r="B60" s="250">
        <f t="shared" si="0"/>
        <v>4</v>
      </c>
      <c r="C60" s="55">
        <v>44104</v>
      </c>
      <c r="D60" s="29" t="s">
        <v>43</v>
      </c>
      <c r="E60" s="29">
        <v>1</v>
      </c>
      <c r="F60" s="56">
        <v>1.2945945945945947</v>
      </c>
      <c r="G60" s="56">
        <v>1.7297297297297298</v>
      </c>
      <c r="H60" s="56">
        <v>7.0270270270270274E-2</v>
      </c>
      <c r="I60" s="56">
        <v>3.0945945945945947</v>
      </c>
      <c r="J60" s="55">
        <v>44104</v>
      </c>
      <c r="K60" s="29" t="s">
        <v>43</v>
      </c>
      <c r="L60" s="29">
        <v>1</v>
      </c>
      <c r="M60" s="56">
        <v>2.2710280373831777</v>
      </c>
      <c r="N60" s="56">
        <v>2.8317757009345796</v>
      </c>
      <c r="O60" s="56">
        <v>0.50467289719626163</v>
      </c>
      <c r="P60" s="56">
        <v>5.6074766355140184</v>
      </c>
    </row>
    <row r="61" spans="1:16" x14ac:dyDescent="0.35">
      <c r="A61" s="250">
        <v>59</v>
      </c>
      <c r="B61" s="250">
        <f t="shared" si="0"/>
        <v>5</v>
      </c>
      <c r="C61" s="55">
        <v>44105</v>
      </c>
      <c r="D61" s="29" t="s">
        <v>43</v>
      </c>
      <c r="E61" s="29">
        <v>1</v>
      </c>
      <c r="F61" s="56">
        <v>1.228395061728395</v>
      </c>
      <c r="G61" s="56">
        <v>2.0308641975308643</v>
      </c>
      <c r="H61" s="56">
        <v>5.8641975308641972E-2</v>
      </c>
      <c r="I61" s="56">
        <v>3.3179012345679011</v>
      </c>
      <c r="J61" s="55">
        <v>44105</v>
      </c>
      <c r="K61" s="29" t="s">
        <v>43</v>
      </c>
      <c r="L61" s="29">
        <v>1</v>
      </c>
      <c r="M61" s="56">
        <v>1.9078947368421053</v>
      </c>
      <c r="N61" s="56">
        <v>2.3991228070175437</v>
      </c>
      <c r="O61" s="56">
        <v>0.6228070175438597</v>
      </c>
      <c r="P61" s="56">
        <v>4.9298245614035086</v>
      </c>
    </row>
    <row r="62" spans="1:16" x14ac:dyDescent="0.35">
      <c r="A62" s="250">
        <v>60</v>
      </c>
      <c r="B62" s="250">
        <f t="shared" si="0"/>
        <v>6</v>
      </c>
      <c r="C62" s="55">
        <v>44106</v>
      </c>
      <c r="D62" s="29" t="s">
        <v>43</v>
      </c>
      <c r="E62" s="29">
        <v>1</v>
      </c>
      <c r="F62" s="56">
        <v>1</v>
      </c>
      <c r="G62" s="56">
        <v>2.0315789473684212</v>
      </c>
      <c r="H62" s="56">
        <v>7.3684210526315783E-2</v>
      </c>
      <c r="I62" s="56">
        <v>3.1052631578947367</v>
      </c>
      <c r="J62" s="55">
        <v>44106</v>
      </c>
      <c r="K62" s="29" t="s">
        <v>43</v>
      </c>
      <c r="L62" s="29">
        <v>1</v>
      </c>
      <c r="M62" s="56">
        <v>1.3254437869822486</v>
      </c>
      <c r="N62" s="56">
        <v>2.9940828402366866</v>
      </c>
      <c r="O62" s="56">
        <v>0.46745562130177515</v>
      </c>
      <c r="P62" s="56">
        <v>4.7869822485207099</v>
      </c>
    </row>
    <row r="63" spans="1:16" x14ac:dyDescent="0.35">
      <c r="A63" s="250">
        <v>61</v>
      </c>
      <c r="B63" s="250">
        <f t="shared" si="0"/>
        <v>2</v>
      </c>
      <c r="C63" s="55">
        <v>44109</v>
      </c>
      <c r="D63" s="29" t="s">
        <v>43</v>
      </c>
      <c r="E63" s="29">
        <v>1</v>
      </c>
      <c r="F63" s="56">
        <v>1.1577287066246056</v>
      </c>
      <c r="G63" s="56">
        <v>1.7570977917981072</v>
      </c>
      <c r="H63" s="56">
        <v>5.362776025236593E-2</v>
      </c>
      <c r="I63" s="56">
        <v>2.9684542586750791</v>
      </c>
      <c r="J63" s="55">
        <v>44109</v>
      </c>
      <c r="K63" s="29" t="s">
        <v>43</v>
      </c>
      <c r="L63" s="29">
        <v>1</v>
      </c>
      <c r="M63" s="56">
        <v>1.6023622047244095</v>
      </c>
      <c r="N63" s="56">
        <v>1.9330708661417322</v>
      </c>
      <c r="O63" s="56">
        <v>0.3543307086614173</v>
      </c>
      <c r="P63" s="56">
        <v>3.8897637795275593</v>
      </c>
    </row>
    <row r="64" spans="1:16" x14ac:dyDescent="0.35">
      <c r="A64" s="250">
        <v>62</v>
      </c>
      <c r="B64" s="250">
        <f t="shared" si="0"/>
        <v>3</v>
      </c>
      <c r="C64" s="55">
        <v>44110</v>
      </c>
      <c r="D64" s="29" t="s">
        <v>43</v>
      </c>
      <c r="E64" s="29">
        <v>1</v>
      </c>
      <c r="F64" s="56">
        <v>0.93994778067885121</v>
      </c>
      <c r="G64" s="56">
        <v>1.9321148825065275</v>
      </c>
      <c r="H64" s="56">
        <v>5.4830287206266322E-2</v>
      </c>
      <c r="I64" s="56">
        <v>2.926892950391645</v>
      </c>
      <c r="J64" s="55">
        <v>44110</v>
      </c>
      <c r="K64" s="29" t="s">
        <v>43</v>
      </c>
      <c r="L64" s="29">
        <v>1</v>
      </c>
      <c r="M64" s="56">
        <v>1.2867132867132867</v>
      </c>
      <c r="N64" s="56">
        <v>2.5034965034965033</v>
      </c>
      <c r="O64" s="56">
        <v>0.38111888111888109</v>
      </c>
      <c r="P64" s="56">
        <v>4.1713286713286717</v>
      </c>
    </row>
    <row r="65" spans="1:16" x14ac:dyDescent="0.35">
      <c r="A65" s="250">
        <v>63</v>
      </c>
      <c r="B65" s="250">
        <f t="shared" si="0"/>
        <v>4</v>
      </c>
      <c r="C65" s="55">
        <v>44111</v>
      </c>
      <c r="D65" s="29" t="s">
        <v>43</v>
      </c>
      <c r="E65" s="29">
        <v>1</v>
      </c>
      <c r="F65" s="56">
        <v>0.82598607888631093</v>
      </c>
      <c r="G65" s="56">
        <v>1.3967517401392111</v>
      </c>
      <c r="H65" s="56">
        <v>5.336426914153132E-2</v>
      </c>
      <c r="I65" s="56">
        <v>2.2761020881670535</v>
      </c>
      <c r="J65" s="55">
        <v>44111</v>
      </c>
      <c r="K65" s="29" t="s">
        <v>43</v>
      </c>
      <c r="L65" s="29">
        <v>1</v>
      </c>
      <c r="M65" s="56">
        <v>1.194078947368421</v>
      </c>
      <c r="N65" s="56">
        <v>1.9901315789473684</v>
      </c>
      <c r="O65" s="56">
        <v>0.34210526315789475</v>
      </c>
      <c r="P65" s="56">
        <v>3.5263157894736841</v>
      </c>
    </row>
    <row r="66" spans="1:16" x14ac:dyDescent="0.35">
      <c r="A66" s="250">
        <v>64</v>
      </c>
      <c r="B66" s="250">
        <f t="shared" si="0"/>
        <v>5</v>
      </c>
      <c r="C66" s="55">
        <v>44112</v>
      </c>
      <c r="D66" s="29" t="s">
        <v>43</v>
      </c>
      <c r="E66" s="29">
        <v>1</v>
      </c>
      <c r="F66" s="56">
        <v>0.85983827493261455</v>
      </c>
      <c r="G66" s="56">
        <v>1.7816711590296497</v>
      </c>
      <c r="H66" s="56">
        <v>6.7385444743935305E-2</v>
      </c>
      <c r="I66" s="56">
        <v>2.7088948787061993</v>
      </c>
      <c r="J66" s="55">
        <v>44112</v>
      </c>
      <c r="K66" s="29" t="s">
        <v>43</v>
      </c>
      <c r="L66" s="29">
        <v>1</v>
      </c>
      <c r="M66" s="56">
        <v>1.3674242424242424</v>
      </c>
      <c r="N66" s="56">
        <v>2.3143939393939394</v>
      </c>
      <c r="O66" s="56">
        <v>0.39772727272727271</v>
      </c>
      <c r="P66" s="56">
        <v>4.0795454545454541</v>
      </c>
    </row>
    <row r="67" spans="1:16" x14ac:dyDescent="0.35">
      <c r="A67" s="250">
        <v>65</v>
      </c>
      <c r="B67" s="250">
        <f t="shared" si="0"/>
        <v>6</v>
      </c>
      <c r="C67" s="55">
        <v>44113</v>
      </c>
      <c r="D67" s="29" t="s">
        <v>43</v>
      </c>
      <c r="E67" s="29">
        <v>1</v>
      </c>
      <c r="F67" s="56">
        <v>0.9543568464730291</v>
      </c>
      <c r="G67" s="56">
        <v>1.8091286307053942</v>
      </c>
      <c r="H67" s="56">
        <v>0.12863070539419086</v>
      </c>
      <c r="I67" s="56">
        <v>2.892116182572614</v>
      </c>
      <c r="J67" s="55">
        <v>44113</v>
      </c>
      <c r="K67" s="29" t="s">
        <v>43</v>
      </c>
      <c r="L67" s="29">
        <v>1</v>
      </c>
      <c r="M67" s="56">
        <v>1.3425414364640884</v>
      </c>
      <c r="N67" s="56">
        <v>2.4088397790055249</v>
      </c>
      <c r="O67" s="56">
        <v>0.43093922651933703</v>
      </c>
      <c r="P67" s="56">
        <v>4.1823204419889501</v>
      </c>
    </row>
    <row r="68" spans="1:16" x14ac:dyDescent="0.35">
      <c r="A68" s="250">
        <v>66</v>
      </c>
      <c r="B68" s="250">
        <f t="shared" ref="B68:B107" si="1">WEEKDAY(C68)</f>
        <v>2</v>
      </c>
      <c r="C68" s="55">
        <v>44116</v>
      </c>
      <c r="D68" s="29" t="s">
        <v>43</v>
      </c>
      <c r="E68" s="29">
        <v>1</v>
      </c>
      <c r="F68" s="56">
        <v>0.7764127764127764</v>
      </c>
      <c r="G68" s="56">
        <v>1.4054054054054055</v>
      </c>
      <c r="H68" s="56">
        <v>4.4226044226044224E-2</v>
      </c>
      <c r="I68" s="56">
        <v>2.2260442260442259</v>
      </c>
      <c r="J68" s="55">
        <v>44116</v>
      </c>
      <c r="K68" s="29" t="s">
        <v>43</v>
      </c>
      <c r="L68" s="29">
        <v>1</v>
      </c>
      <c r="M68" s="56">
        <v>1.2619047619047619</v>
      </c>
      <c r="N68" s="56">
        <v>1.8639455782312926</v>
      </c>
      <c r="O68" s="56">
        <v>0.31972789115646261</v>
      </c>
      <c r="P68" s="56">
        <v>3.4455782312925169</v>
      </c>
    </row>
    <row r="69" spans="1:16" x14ac:dyDescent="0.35">
      <c r="A69" s="250">
        <v>67</v>
      </c>
      <c r="B69" s="250">
        <f t="shared" si="1"/>
        <v>3</v>
      </c>
      <c r="C69" s="55">
        <v>44117</v>
      </c>
      <c r="D69" s="29" t="s">
        <v>43</v>
      </c>
      <c r="E69" s="29">
        <v>1</v>
      </c>
      <c r="F69" s="56">
        <v>0.87106918238993714</v>
      </c>
      <c r="G69" s="56">
        <v>2.3050314465408803</v>
      </c>
      <c r="H69" s="56">
        <v>0.11006289308176101</v>
      </c>
      <c r="I69" s="56">
        <v>3.2861635220125787</v>
      </c>
      <c r="J69" s="55">
        <v>44117</v>
      </c>
      <c r="K69" s="29" t="s">
        <v>43</v>
      </c>
      <c r="L69" s="29">
        <v>1</v>
      </c>
      <c r="M69" s="56">
        <v>1.4615384615384615</v>
      </c>
      <c r="N69" s="56">
        <v>2.4817813765182186</v>
      </c>
      <c r="O69" s="56">
        <v>0.48987854251012147</v>
      </c>
      <c r="P69" s="56">
        <v>4.433198380566802</v>
      </c>
    </row>
    <row r="70" spans="1:16" x14ac:dyDescent="0.35">
      <c r="A70" s="250">
        <v>68</v>
      </c>
      <c r="B70" s="250">
        <f t="shared" si="1"/>
        <v>4</v>
      </c>
      <c r="C70" s="55">
        <v>44118</v>
      </c>
      <c r="D70" s="29" t="s">
        <v>43</v>
      </c>
      <c r="E70" s="29">
        <v>1</v>
      </c>
      <c r="F70" s="56">
        <v>0.84313725490196079</v>
      </c>
      <c r="G70" s="56">
        <v>1.7524509803921569</v>
      </c>
      <c r="H70" s="56">
        <v>5.8823529411764705E-2</v>
      </c>
      <c r="I70" s="56">
        <v>2.6544117647058822</v>
      </c>
      <c r="J70" s="55">
        <v>44118</v>
      </c>
      <c r="K70" s="29" t="s">
        <v>43</v>
      </c>
      <c r="L70" s="29">
        <v>1</v>
      </c>
      <c r="M70" s="56">
        <v>1.1219512195121952</v>
      </c>
      <c r="N70" s="56">
        <v>2.0426829268292681</v>
      </c>
      <c r="O70" s="56">
        <v>0.21951219512195122</v>
      </c>
      <c r="P70" s="56">
        <v>3.3841463414634148</v>
      </c>
    </row>
    <row r="71" spans="1:16" x14ac:dyDescent="0.35">
      <c r="A71" s="250">
        <v>69</v>
      </c>
      <c r="B71" s="250">
        <f t="shared" si="1"/>
        <v>5</v>
      </c>
      <c r="C71" s="55">
        <v>44119</v>
      </c>
      <c r="D71" s="29" t="s">
        <v>43</v>
      </c>
      <c r="E71" s="29">
        <v>1</v>
      </c>
      <c r="F71" s="56">
        <v>0.94318181818181823</v>
      </c>
      <c r="G71" s="56">
        <v>2.4583333333333335</v>
      </c>
      <c r="H71" s="56">
        <v>8.7121212121212127E-2</v>
      </c>
      <c r="I71" s="56">
        <v>3.4886363636363638</v>
      </c>
      <c r="J71" s="55">
        <v>44119</v>
      </c>
      <c r="K71" s="29" t="s">
        <v>43</v>
      </c>
      <c r="L71" s="29">
        <v>1</v>
      </c>
      <c r="M71" s="56">
        <v>1.7932960893854748</v>
      </c>
      <c r="N71" s="56">
        <v>3.1340782122905027</v>
      </c>
      <c r="O71" s="56">
        <v>0.54748603351955305</v>
      </c>
      <c r="P71" s="56">
        <v>5.4748603351955305</v>
      </c>
    </row>
    <row r="72" spans="1:16" x14ac:dyDescent="0.35">
      <c r="A72" s="250">
        <v>70</v>
      </c>
      <c r="B72" s="250">
        <f t="shared" si="1"/>
        <v>6</v>
      </c>
      <c r="C72" s="55">
        <v>44120</v>
      </c>
      <c r="D72" s="29" t="s">
        <v>43</v>
      </c>
      <c r="E72" s="29">
        <v>1</v>
      </c>
      <c r="F72" s="56">
        <v>0.6426116838487973</v>
      </c>
      <c r="G72" s="56">
        <v>1.7697594501718212</v>
      </c>
      <c r="H72" s="56">
        <v>0.1134020618556701</v>
      </c>
      <c r="I72" s="56">
        <v>2.5257731958762886</v>
      </c>
      <c r="J72" s="55">
        <v>44120</v>
      </c>
      <c r="K72" s="29" t="s">
        <v>43</v>
      </c>
      <c r="L72" s="29">
        <v>1</v>
      </c>
      <c r="M72" s="56">
        <v>0.85167464114832536</v>
      </c>
      <c r="N72" s="56">
        <v>2.6220095693779903</v>
      </c>
      <c r="O72" s="56">
        <v>0.36363636363636365</v>
      </c>
      <c r="P72" s="56">
        <v>3.8373205741626792</v>
      </c>
    </row>
    <row r="73" spans="1:16" x14ac:dyDescent="0.35">
      <c r="A73" s="250">
        <v>71</v>
      </c>
      <c r="B73" s="250">
        <f t="shared" si="1"/>
        <v>2</v>
      </c>
      <c r="C73" s="55">
        <v>44123</v>
      </c>
      <c r="D73" s="29" t="s">
        <v>43</v>
      </c>
      <c r="E73" s="29">
        <v>1</v>
      </c>
      <c r="F73" s="56">
        <v>0.71808510638297873</v>
      </c>
      <c r="G73" s="56">
        <v>1.4813829787234043</v>
      </c>
      <c r="H73" s="56">
        <v>3.1914893617021274E-2</v>
      </c>
      <c r="I73" s="56">
        <v>2.2313829787234041</v>
      </c>
      <c r="J73" s="55">
        <v>44123</v>
      </c>
      <c r="K73" s="29" t="s">
        <v>43</v>
      </c>
      <c r="L73" s="29">
        <v>1</v>
      </c>
      <c r="M73" s="56">
        <v>1.0032894736842106</v>
      </c>
      <c r="N73" s="56">
        <v>1.6480263157894737</v>
      </c>
      <c r="O73" s="56">
        <v>0.26644736842105265</v>
      </c>
      <c r="P73" s="56">
        <v>2.9177631578947367</v>
      </c>
    </row>
    <row r="74" spans="1:16" x14ac:dyDescent="0.35">
      <c r="A74" s="250">
        <v>72</v>
      </c>
      <c r="B74" s="250">
        <f t="shared" si="1"/>
        <v>3</v>
      </c>
      <c r="C74" s="55">
        <v>44124</v>
      </c>
      <c r="D74" s="29" t="s">
        <v>43</v>
      </c>
      <c r="E74" s="29">
        <v>1</v>
      </c>
      <c r="F74" s="56">
        <v>0.62745098039215685</v>
      </c>
      <c r="G74" s="56">
        <v>1.7170868347338935</v>
      </c>
      <c r="H74" s="56">
        <v>7.2829131652661069E-2</v>
      </c>
      <c r="I74" s="56">
        <v>2.4173669467787113</v>
      </c>
      <c r="J74" s="55">
        <v>44124</v>
      </c>
      <c r="K74" s="29" t="s">
        <v>43</v>
      </c>
      <c r="L74" s="29">
        <v>1</v>
      </c>
      <c r="M74" s="56">
        <v>1.2153846153846153</v>
      </c>
      <c r="N74" s="56">
        <v>2.1615384615384614</v>
      </c>
      <c r="O74" s="56">
        <v>0.27692307692307694</v>
      </c>
      <c r="P74" s="56">
        <v>3.6538461538461537</v>
      </c>
    </row>
    <row r="75" spans="1:16" x14ac:dyDescent="0.35">
      <c r="A75" s="250">
        <v>73</v>
      </c>
      <c r="B75" s="250">
        <f t="shared" si="1"/>
        <v>4</v>
      </c>
      <c r="C75" s="55">
        <v>44125</v>
      </c>
      <c r="D75" s="29" t="s">
        <v>43</v>
      </c>
      <c r="E75" s="29">
        <v>1</v>
      </c>
      <c r="F75" s="56">
        <v>0.73230769230769233</v>
      </c>
      <c r="G75" s="56">
        <v>1.5753846153846154</v>
      </c>
      <c r="H75" s="56">
        <v>6.7692307692307691E-2</v>
      </c>
      <c r="I75" s="56">
        <v>2.3753846153846152</v>
      </c>
      <c r="J75" s="55">
        <v>44125</v>
      </c>
      <c r="K75" s="29" t="s">
        <v>43</v>
      </c>
      <c r="L75" s="29">
        <v>1</v>
      </c>
      <c r="M75" s="56">
        <v>1</v>
      </c>
      <c r="N75" s="56">
        <v>1.6105263157894736</v>
      </c>
      <c r="O75" s="56">
        <v>0.27017543859649124</v>
      </c>
      <c r="P75" s="56">
        <v>2.880701754385965</v>
      </c>
    </row>
    <row r="76" spans="1:16" x14ac:dyDescent="0.35">
      <c r="A76" s="250">
        <v>74</v>
      </c>
      <c r="B76" s="250">
        <f t="shared" si="1"/>
        <v>5</v>
      </c>
      <c r="C76" s="55">
        <v>44126</v>
      </c>
      <c r="D76" s="29" t="s">
        <v>43</v>
      </c>
      <c r="E76" s="29">
        <v>1</v>
      </c>
      <c r="F76" s="56">
        <v>0.57514450867052025</v>
      </c>
      <c r="G76" s="56">
        <v>1.3728323699421965</v>
      </c>
      <c r="H76" s="56">
        <v>8.6705202312138727E-2</v>
      </c>
      <c r="I76" s="56">
        <v>2.0346820809248554</v>
      </c>
      <c r="J76" s="55">
        <v>44126</v>
      </c>
      <c r="K76" s="29" t="s">
        <v>43</v>
      </c>
      <c r="L76" s="29">
        <v>1</v>
      </c>
      <c r="M76" s="56">
        <v>0.93382352941176472</v>
      </c>
      <c r="N76" s="56">
        <v>1.599264705882353</v>
      </c>
      <c r="O76" s="56">
        <v>0.36029411764705882</v>
      </c>
      <c r="P76" s="56">
        <v>2.8933823529411766</v>
      </c>
    </row>
    <row r="77" spans="1:16" x14ac:dyDescent="0.35">
      <c r="A77" s="250">
        <v>75</v>
      </c>
      <c r="B77" s="250">
        <f t="shared" si="1"/>
        <v>6</v>
      </c>
      <c r="C77" s="55">
        <v>44127</v>
      </c>
      <c r="D77" s="29" t="s">
        <v>43</v>
      </c>
      <c r="E77" s="29">
        <v>1</v>
      </c>
      <c r="F77" s="56">
        <v>0.72924187725631773</v>
      </c>
      <c r="G77" s="56">
        <v>1.6787003610108304</v>
      </c>
      <c r="H77" s="56">
        <v>6.1371841155234655E-2</v>
      </c>
      <c r="I77" s="56">
        <v>2.4693140794223827</v>
      </c>
      <c r="J77" s="55">
        <v>44127</v>
      </c>
      <c r="K77" s="29" t="s">
        <v>43</v>
      </c>
      <c r="L77" s="29">
        <v>1</v>
      </c>
      <c r="M77" s="56">
        <v>1.010204081632653</v>
      </c>
      <c r="N77" s="56">
        <v>2.3775510204081631</v>
      </c>
      <c r="O77" s="56">
        <v>0.38775510204081631</v>
      </c>
      <c r="P77" s="56">
        <v>3.7755102040816326</v>
      </c>
    </row>
    <row r="78" spans="1:16" x14ac:dyDescent="0.35">
      <c r="A78" s="250">
        <v>76</v>
      </c>
      <c r="B78" s="250">
        <f t="shared" si="1"/>
        <v>2</v>
      </c>
      <c r="C78" s="55">
        <v>44130</v>
      </c>
      <c r="D78" s="29" t="s">
        <v>43</v>
      </c>
      <c r="E78" s="29">
        <v>1</v>
      </c>
      <c r="F78" s="56">
        <v>0.45822784810126582</v>
      </c>
      <c r="G78" s="56">
        <v>1.3037974683544304</v>
      </c>
      <c r="H78" s="56">
        <v>4.0506329113924051E-2</v>
      </c>
      <c r="I78" s="56">
        <v>1.8025316455696203</v>
      </c>
      <c r="J78" s="55">
        <v>44130</v>
      </c>
      <c r="K78" s="29" t="s">
        <v>43</v>
      </c>
      <c r="L78" s="29">
        <v>1</v>
      </c>
      <c r="M78" s="56">
        <v>0.75535168195718649</v>
      </c>
      <c r="N78" s="56">
        <v>1.3669724770642202</v>
      </c>
      <c r="O78" s="56">
        <v>0.23853211009174313</v>
      </c>
      <c r="P78" s="56">
        <v>2.3608562691131501</v>
      </c>
    </row>
    <row r="79" spans="1:16" x14ac:dyDescent="0.35">
      <c r="A79" s="250">
        <v>77</v>
      </c>
      <c r="B79" s="250">
        <f t="shared" si="1"/>
        <v>3</v>
      </c>
      <c r="C79" s="55">
        <v>44131</v>
      </c>
      <c r="D79" s="29" t="s">
        <v>43</v>
      </c>
      <c r="E79" s="29">
        <v>1</v>
      </c>
      <c r="F79" s="56">
        <v>0.625</v>
      </c>
      <c r="G79" s="56">
        <v>1.4603658536585367</v>
      </c>
      <c r="H79" s="56">
        <v>8.5365853658536592E-2</v>
      </c>
      <c r="I79" s="56">
        <v>2.1707317073170733</v>
      </c>
      <c r="J79" s="55">
        <v>44131</v>
      </c>
      <c r="K79" s="29" t="s">
        <v>43</v>
      </c>
      <c r="L79" s="29">
        <v>1</v>
      </c>
      <c r="M79" s="56">
        <v>1.2427983539094649</v>
      </c>
      <c r="N79" s="56">
        <v>1.6296296296296295</v>
      </c>
      <c r="O79" s="56">
        <v>0.34567901234567899</v>
      </c>
      <c r="P79" s="56">
        <v>3.2181069958847734</v>
      </c>
    </row>
    <row r="80" spans="1:16" x14ac:dyDescent="0.35">
      <c r="A80" s="250">
        <v>78</v>
      </c>
      <c r="B80" s="250">
        <f t="shared" si="1"/>
        <v>4</v>
      </c>
      <c r="C80" s="55">
        <v>44132</v>
      </c>
      <c r="D80" s="29" t="s">
        <v>43</v>
      </c>
      <c r="E80" s="29">
        <v>1</v>
      </c>
      <c r="F80" s="56">
        <v>0.69946808510638303</v>
      </c>
      <c r="G80" s="56">
        <v>1.3164893617021276</v>
      </c>
      <c r="H80" s="56">
        <v>5.5851063829787231E-2</v>
      </c>
      <c r="I80" s="56">
        <v>2.0718085106382977</v>
      </c>
      <c r="J80" s="55">
        <v>44132</v>
      </c>
      <c r="K80" s="29" t="s">
        <v>43</v>
      </c>
      <c r="L80" s="29">
        <v>1</v>
      </c>
      <c r="M80" s="56">
        <v>0.75379939209726443</v>
      </c>
      <c r="N80" s="56">
        <v>1.4954407294832828</v>
      </c>
      <c r="O80" s="56">
        <v>0.24316109422492402</v>
      </c>
      <c r="P80" s="56">
        <v>2.4924012158054709</v>
      </c>
    </row>
    <row r="81" spans="1:16" x14ac:dyDescent="0.35">
      <c r="A81" s="250">
        <v>79</v>
      </c>
      <c r="B81" s="250">
        <f t="shared" si="1"/>
        <v>5</v>
      </c>
      <c r="C81" s="55">
        <v>44133</v>
      </c>
      <c r="D81" s="29" t="s">
        <v>43</v>
      </c>
      <c r="E81" s="29">
        <v>1</v>
      </c>
      <c r="F81" s="56">
        <v>0.62264150943396224</v>
      </c>
      <c r="G81" s="56">
        <v>1.7471698113207548</v>
      </c>
      <c r="H81" s="56">
        <v>9.4339622641509441E-2</v>
      </c>
      <c r="I81" s="56">
        <v>2.4641509433962265</v>
      </c>
      <c r="J81" s="55">
        <v>44133</v>
      </c>
      <c r="K81" s="29" t="s">
        <v>43</v>
      </c>
      <c r="L81" s="29">
        <v>1</v>
      </c>
      <c r="M81" s="56">
        <v>1.0311111111111111</v>
      </c>
      <c r="N81" s="56">
        <v>1.8844444444444444</v>
      </c>
      <c r="O81" s="56">
        <v>0.2311111111111111</v>
      </c>
      <c r="P81" s="56">
        <v>3.1466666666666665</v>
      </c>
    </row>
    <row r="82" spans="1:16" x14ac:dyDescent="0.35">
      <c r="A82" s="250">
        <v>80</v>
      </c>
      <c r="B82" s="250">
        <f t="shared" si="1"/>
        <v>6</v>
      </c>
      <c r="C82" s="55">
        <v>44134</v>
      </c>
      <c r="D82" s="29" t="s">
        <v>43</v>
      </c>
      <c r="E82" s="29">
        <v>1</v>
      </c>
      <c r="F82" s="56">
        <v>0.74898785425101211</v>
      </c>
      <c r="G82" s="56">
        <v>1.48582995951417</v>
      </c>
      <c r="H82" s="56">
        <v>6.8825910931174086E-2</v>
      </c>
      <c r="I82" s="56">
        <v>2.3036437246963564</v>
      </c>
      <c r="J82" s="55">
        <v>44134</v>
      </c>
      <c r="K82" s="29" t="s">
        <v>43</v>
      </c>
      <c r="L82" s="29">
        <v>1</v>
      </c>
      <c r="M82" s="56">
        <v>1.1550802139037433</v>
      </c>
      <c r="N82" s="56">
        <v>2.0053475935828877</v>
      </c>
      <c r="O82" s="56">
        <v>0.22994652406417113</v>
      </c>
      <c r="P82" s="56">
        <v>3.3903743315508019</v>
      </c>
    </row>
    <row r="83" spans="1:16" x14ac:dyDescent="0.35">
      <c r="A83" s="250">
        <v>81</v>
      </c>
      <c r="B83" s="250">
        <f t="shared" si="1"/>
        <v>2</v>
      </c>
      <c r="C83" s="44">
        <v>44137</v>
      </c>
      <c r="D83" s="45" t="s">
        <v>44</v>
      </c>
      <c r="E83" s="45">
        <v>2</v>
      </c>
      <c r="F83" s="57">
        <v>0.4794871794871795</v>
      </c>
      <c r="G83" s="57">
        <v>1.5128205128205128</v>
      </c>
      <c r="H83" s="57">
        <v>3.3333333333333333E-2</v>
      </c>
      <c r="I83" s="57">
        <v>2.0256410256410255</v>
      </c>
      <c r="J83" s="44">
        <v>44137</v>
      </c>
      <c r="K83" s="45" t="s">
        <v>44</v>
      </c>
      <c r="L83" s="45">
        <v>2</v>
      </c>
      <c r="M83" s="57">
        <v>1.2322274881516588</v>
      </c>
      <c r="N83" s="57">
        <v>2.6018957345971563</v>
      </c>
      <c r="O83" s="57">
        <v>0.30331753554502372</v>
      </c>
      <c r="P83" s="57">
        <v>4.1374407582938391</v>
      </c>
    </row>
    <row r="84" spans="1:16" x14ac:dyDescent="0.35">
      <c r="A84" s="250">
        <v>82</v>
      </c>
      <c r="B84" s="250">
        <f t="shared" si="1"/>
        <v>3</v>
      </c>
      <c r="C84" s="44">
        <v>44138</v>
      </c>
      <c r="D84" s="45" t="s">
        <v>44</v>
      </c>
      <c r="E84" s="45">
        <v>2</v>
      </c>
      <c r="F84" s="57">
        <v>0.6629526462395543</v>
      </c>
      <c r="G84" s="57">
        <v>1.4958217270194987</v>
      </c>
      <c r="H84" s="57">
        <v>5.5710306406685235E-2</v>
      </c>
      <c r="I84" s="57">
        <v>2.214484679665738</v>
      </c>
      <c r="J84" s="44">
        <v>44138</v>
      </c>
      <c r="K84" s="45" t="s">
        <v>44</v>
      </c>
      <c r="L84" s="45">
        <v>2</v>
      </c>
      <c r="M84" s="57">
        <v>1.3877551020408163</v>
      </c>
      <c r="N84" s="57">
        <v>2.489795918367347</v>
      </c>
      <c r="O84" s="57">
        <v>0.37244897959183676</v>
      </c>
      <c r="P84" s="57">
        <v>4.25</v>
      </c>
    </row>
    <row r="85" spans="1:16" x14ac:dyDescent="0.35">
      <c r="A85" s="250">
        <v>83</v>
      </c>
      <c r="B85" s="250">
        <f t="shared" si="1"/>
        <v>4</v>
      </c>
      <c r="C85" s="44">
        <v>44139</v>
      </c>
      <c r="D85" s="45" t="s">
        <v>44</v>
      </c>
      <c r="E85" s="45">
        <v>2</v>
      </c>
      <c r="F85" s="57">
        <v>0.59074733096085408</v>
      </c>
      <c r="G85" s="57">
        <v>1.5800711743772242</v>
      </c>
      <c r="H85" s="57">
        <v>4.9822064056939501E-2</v>
      </c>
      <c r="I85" s="57">
        <v>2.2206405693950177</v>
      </c>
      <c r="J85" s="44">
        <v>44139</v>
      </c>
      <c r="K85" s="45" t="s">
        <v>44</v>
      </c>
      <c r="L85" s="45">
        <v>2</v>
      </c>
      <c r="M85" s="57">
        <v>1.3235294117647058</v>
      </c>
      <c r="N85" s="57">
        <v>2.1411764705882352</v>
      </c>
      <c r="O85" s="57">
        <v>0.34705882352941175</v>
      </c>
      <c r="P85" s="57">
        <v>3.8117647058823527</v>
      </c>
    </row>
    <row r="86" spans="1:16" x14ac:dyDescent="0.35">
      <c r="A86" s="250">
        <v>84</v>
      </c>
      <c r="B86" s="250">
        <f t="shared" si="1"/>
        <v>5</v>
      </c>
      <c r="C86" s="44">
        <v>44140</v>
      </c>
      <c r="D86" s="45" t="s">
        <v>44</v>
      </c>
      <c r="E86" s="45">
        <v>2</v>
      </c>
      <c r="F86" s="57">
        <v>0.39364303178484106</v>
      </c>
      <c r="G86" s="57">
        <v>1.2444987775061125</v>
      </c>
      <c r="H86" s="57">
        <v>3.1784841075794622E-2</v>
      </c>
      <c r="I86" s="57">
        <v>1.6699266503667483</v>
      </c>
      <c r="J86" s="44">
        <v>44140</v>
      </c>
      <c r="K86" s="45" t="s">
        <v>44</v>
      </c>
      <c r="L86" s="45">
        <v>2</v>
      </c>
      <c r="M86" s="57">
        <v>1.0125</v>
      </c>
      <c r="N86" s="57">
        <v>1.8541666666666667</v>
      </c>
      <c r="O86" s="57">
        <v>0.31666666666666665</v>
      </c>
      <c r="P86" s="57">
        <v>3.1833333333333331</v>
      </c>
    </row>
    <row r="87" spans="1:16" x14ac:dyDescent="0.35">
      <c r="A87" s="250">
        <v>85</v>
      </c>
      <c r="B87" s="250">
        <f t="shared" si="1"/>
        <v>6</v>
      </c>
      <c r="C87" s="44">
        <v>44141</v>
      </c>
      <c r="D87" s="45" t="s">
        <v>44</v>
      </c>
      <c r="E87" s="45">
        <v>2</v>
      </c>
      <c r="F87" s="57">
        <v>0.59405940594059403</v>
      </c>
      <c r="G87" s="57">
        <v>1.3993399339933994</v>
      </c>
      <c r="H87" s="57">
        <v>0.19471947194719472</v>
      </c>
      <c r="I87" s="57">
        <v>2.1881188118811883</v>
      </c>
      <c r="J87" s="44">
        <v>44141</v>
      </c>
      <c r="K87" s="45" t="s">
        <v>44</v>
      </c>
      <c r="L87" s="45">
        <v>2</v>
      </c>
      <c r="M87" s="57">
        <v>1.0213903743315509</v>
      </c>
      <c r="N87" s="57">
        <v>2.1604278074866312</v>
      </c>
      <c r="O87" s="57">
        <v>0.48128342245989303</v>
      </c>
      <c r="P87" s="57">
        <v>3.6631016042780749</v>
      </c>
    </row>
    <row r="88" spans="1:16" x14ac:dyDescent="0.35">
      <c r="A88" s="250">
        <v>86</v>
      </c>
      <c r="B88" s="250">
        <f t="shared" si="1"/>
        <v>2</v>
      </c>
      <c r="C88" s="44">
        <v>44144</v>
      </c>
      <c r="D88" s="45" t="s">
        <v>44</v>
      </c>
      <c r="E88" s="45">
        <v>2</v>
      </c>
      <c r="F88" s="57">
        <v>0.49131944444444442</v>
      </c>
      <c r="G88" s="57">
        <v>1.078125</v>
      </c>
      <c r="H88" s="57">
        <v>3.2986111111111112E-2</v>
      </c>
      <c r="I88" s="57">
        <v>1.6024305555555556</v>
      </c>
      <c r="J88" s="44">
        <v>44144</v>
      </c>
      <c r="K88" s="45" t="s">
        <v>44</v>
      </c>
      <c r="L88" s="45">
        <v>2</v>
      </c>
      <c r="M88" s="57">
        <v>1.0031055900621118</v>
      </c>
      <c r="N88" s="57">
        <v>1.9006211180124224</v>
      </c>
      <c r="O88" s="57">
        <v>0.32919254658385094</v>
      </c>
      <c r="P88" s="57">
        <v>3.2329192546583849</v>
      </c>
    </row>
    <row r="89" spans="1:16" x14ac:dyDescent="0.35">
      <c r="A89" s="250">
        <v>87</v>
      </c>
      <c r="B89" s="250">
        <f t="shared" si="1"/>
        <v>3</v>
      </c>
      <c r="C89" s="44">
        <v>44145</v>
      </c>
      <c r="D89" s="45" t="s">
        <v>44</v>
      </c>
      <c r="E89" s="45">
        <v>2</v>
      </c>
      <c r="F89" s="57">
        <v>0.39903846153846156</v>
      </c>
      <c r="G89" s="57">
        <v>1.2860576923076923</v>
      </c>
      <c r="H89" s="57">
        <v>5.5288461538461536E-2</v>
      </c>
      <c r="I89" s="57">
        <v>1.7403846153846154</v>
      </c>
      <c r="J89" s="44">
        <v>44145</v>
      </c>
      <c r="K89" s="45" t="s">
        <v>44</v>
      </c>
      <c r="L89" s="45">
        <v>2</v>
      </c>
      <c r="M89" s="57">
        <v>1.1027667984189724</v>
      </c>
      <c r="N89" s="57">
        <v>1.7272727272727273</v>
      </c>
      <c r="O89" s="57">
        <v>0.28063241106719367</v>
      </c>
      <c r="P89" s="57">
        <v>3.1106719367588931</v>
      </c>
    </row>
    <row r="90" spans="1:16" x14ac:dyDescent="0.35">
      <c r="A90" s="250">
        <v>88</v>
      </c>
      <c r="B90" s="250">
        <f t="shared" si="1"/>
        <v>4</v>
      </c>
      <c r="C90" s="44">
        <v>44146</v>
      </c>
      <c r="D90" s="45" t="s">
        <v>44</v>
      </c>
      <c r="E90" s="45">
        <v>2</v>
      </c>
      <c r="F90" s="57">
        <v>0.47234042553191491</v>
      </c>
      <c r="G90" s="57">
        <v>1.0595744680851065</v>
      </c>
      <c r="H90" s="57">
        <v>5.3191489361702128E-2</v>
      </c>
      <c r="I90" s="57">
        <v>1.5851063829787233</v>
      </c>
      <c r="J90" s="44">
        <v>44146</v>
      </c>
      <c r="K90" s="45" t="s">
        <v>44</v>
      </c>
      <c r="L90" s="45">
        <v>2</v>
      </c>
      <c r="M90" s="57">
        <v>1.014760147601476</v>
      </c>
      <c r="N90" s="57">
        <v>1.7269372693726937</v>
      </c>
      <c r="O90" s="57">
        <v>0.29151291512915128</v>
      </c>
      <c r="P90" s="57">
        <v>3.0332103321033212</v>
      </c>
    </row>
    <row r="91" spans="1:16" x14ac:dyDescent="0.35">
      <c r="A91" s="250">
        <v>89</v>
      </c>
      <c r="B91" s="250">
        <f t="shared" si="1"/>
        <v>5</v>
      </c>
      <c r="C91" s="44">
        <v>44147</v>
      </c>
      <c r="D91" s="45" t="s">
        <v>44</v>
      </c>
      <c r="E91" s="45">
        <v>2</v>
      </c>
      <c r="F91" s="57">
        <v>0.48552338530066813</v>
      </c>
      <c r="G91" s="57">
        <v>1.111358574610245</v>
      </c>
      <c r="H91" s="57">
        <v>7.5723830734966593E-2</v>
      </c>
      <c r="I91" s="57">
        <v>1.6726057906458798</v>
      </c>
      <c r="J91" s="44">
        <v>44147</v>
      </c>
      <c r="K91" s="45" t="s">
        <v>44</v>
      </c>
      <c r="L91" s="45">
        <v>2</v>
      </c>
      <c r="M91" s="57">
        <v>1.0431654676258992</v>
      </c>
      <c r="N91" s="57">
        <v>1.5935251798561152</v>
      </c>
      <c r="O91" s="57">
        <v>0.26258992805755393</v>
      </c>
      <c r="P91" s="57">
        <v>2.8992805755395685</v>
      </c>
    </row>
    <row r="92" spans="1:16" x14ac:dyDescent="0.35">
      <c r="A92" s="250">
        <v>90</v>
      </c>
      <c r="B92" s="250">
        <f t="shared" si="1"/>
        <v>6</v>
      </c>
      <c r="C92" s="44">
        <v>44148</v>
      </c>
      <c r="D92" s="45" t="s">
        <v>44</v>
      </c>
      <c r="E92" s="45">
        <v>2</v>
      </c>
      <c r="F92" s="57">
        <v>0.41791044776119401</v>
      </c>
      <c r="G92" s="57">
        <v>0.99502487562189057</v>
      </c>
      <c r="H92" s="57">
        <v>0.12437810945273632</v>
      </c>
      <c r="I92" s="57">
        <v>1.5373134328358209</v>
      </c>
      <c r="J92" s="44">
        <v>44148</v>
      </c>
      <c r="K92" s="45" t="s">
        <v>44</v>
      </c>
      <c r="L92" s="45">
        <v>2</v>
      </c>
      <c r="M92" s="57">
        <v>0.90476190476190477</v>
      </c>
      <c r="N92" s="57">
        <v>1.5411255411255411</v>
      </c>
      <c r="O92" s="57">
        <v>0.63203463203463206</v>
      </c>
      <c r="P92" s="57">
        <v>3.0779220779220777</v>
      </c>
    </row>
    <row r="93" spans="1:16" x14ac:dyDescent="0.35">
      <c r="A93" s="250">
        <v>91</v>
      </c>
      <c r="B93" s="250">
        <f t="shared" si="1"/>
        <v>2</v>
      </c>
      <c r="C93" s="44">
        <v>44151</v>
      </c>
      <c r="D93" s="45" t="s">
        <v>44</v>
      </c>
      <c r="E93" s="45">
        <v>2</v>
      </c>
      <c r="F93" s="57">
        <v>0.43841336116910229</v>
      </c>
      <c r="G93" s="57">
        <v>1.3152400835073068</v>
      </c>
      <c r="H93" s="57">
        <v>6.889352818371608E-2</v>
      </c>
      <c r="I93" s="57">
        <v>1.8225469728601253</v>
      </c>
      <c r="J93" s="44">
        <v>44151</v>
      </c>
      <c r="K93" s="45" t="s">
        <v>44</v>
      </c>
      <c r="L93" s="45">
        <v>2</v>
      </c>
      <c r="M93" s="57">
        <v>1.075812274368231</v>
      </c>
      <c r="N93" s="57">
        <v>2.1444043321299637</v>
      </c>
      <c r="O93" s="57">
        <v>0.22382671480144403</v>
      </c>
      <c r="P93" s="57">
        <v>3.4440433212996391</v>
      </c>
    </row>
    <row r="94" spans="1:16" x14ac:dyDescent="0.35">
      <c r="A94" s="250">
        <v>92</v>
      </c>
      <c r="B94" s="250">
        <f t="shared" si="1"/>
        <v>3</v>
      </c>
      <c r="C94" s="44">
        <v>44152</v>
      </c>
      <c r="D94" s="45" t="s">
        <v>44</v>
      </c>
      <c r="E94" s="45">
        <v>2</v>
      </c>
      <c r="F94" s="57">
        <v>0.40562248995983935</v>
      </c>
      <c r="G94" s="57">
        <v>1.1365461847389557</v>
      </c>
      <c r="H94" s="57">
        <v>3.8152610441767071E-2</v>
      </c>
      <c r="I94" s="57">
        <v>1.5803212851405624</v>
      </c>
      <c r="J94" s="44">
        <v>44152</v>
      </c>
      <c r="K94" s="45" t="s">
        <v>44</v>
      </c>
      <c r="L94" s="45">
        <v>2</v>
      </c>
      <c r="M94" s="57">
        <v>0.86710963455149503</v>
      </c>
      <c r="N94" s="57">
        <v>1.8106312292358804</v>
      </c>
      <c r="O94" s="57">
        <v>0.21262458471760798</v>
      </c>
      <c r="P94" s="57">
        <v>2.8903654485049834</v>
      </c>
    </row>
    <row r="95" spans="1:16" x14ac:dyDescent="0.35">
      <c r="A95" s="250">
        <v>93</v>
      </c>
      <c r="B95" s="250">
        <f t="shared" si="1"/>
        <v>4</v>
      </c>
      <c r="C95" s="44">
        <v>44153</v>
      </c>
      <c r="D95" s="45" t="s">
        <v>44</v>
      </c>
      <c r="E95" s="45">
        <v>2</v>
      </c>
      <c r="F95" s="57">
        <v>0.33079847908745247</v>
      </c>
      <c r="G95" s="57">
        <v>0.99239543726235746</v>
      </c>
      <c r="H95" s="57">
        <v>4.1825095057034217E-2</v>
      </c>
      <c r="I95" s="57">
        <v>1.3650190114068441</v>
      </c>
      <c r="J95" s="44">
        <v>44153</v>
      </c>
      <c r="K95" s="45" t="s">
        <v>44</v>
      </c>
      <c r="L95" s="45">
        <v>2</v>
      </c>
      <c r="M95" s="57">
        <v>0.76530612244897955</v>
      </c>
      <c r="N95" s="57">
        <v>1.7619047619047619</v>
      </c>
      <c r="O95" s="57">
        <v>0.37074829931972791</v>
      </c>
      <c r="P95" s="57">
        <v>2.8979591836734695</v>
      </c>
    </row>
    <row r="96" spans="1:16" x14ac:dyDescent="0.35">
      <c r="A96" s="250">
        <v>94</v>
      </c>
      <c r="B96" s="250">
        <f t="shared" si="1"/>
        <v>5</v>
      </c>
      <c r="C96" s="44">
        <v>44154</v>
      </c>
      <c r="D96" s="45" t="s">
        <v>44</v>
      </c>
      <c r="E96" s="45">
        <v>2</v>
      </c>
      <c r="F96" s="57">
        <v>0.3923076923076923</v>
      </c>
      <c r="G96" s="57">
        <v>1.0288461538461537</v>
      </c>
      <c r="H96" s="57">
        <v>3.8461538461538464E-2</v>
      </c>
      <c r="I96" s="57">
        <v>1.4596153846153845</v>
      </c>
      <c r="J96" s="44">
        <v>44154</v>
      </c>
      <c r="K96" s="45" t="s">
        <v>44</v>
      </c>
      <c r="L96" s="45">
        <v>2</v>
      </c>
      <c r="M96" s="57">
        <v>0.86643835616438358</v>
      </c>
      <c r="N96" s="57">
        <v>1.7842465753424657</v>
      </c>
      <c r="O96" s="57">
        <v>0.26712328767123289</v>
      </c>
      <c r="P96" s="57">
        <v>2.9178082191780823</v>
      </c>
    </row>
    <row r="97" spans="1:17" x14ac:dyDescent="0.35">
      <c r="A97" s="250">
        <v>95</v>
      </c>
      <c r="B97" s="250">
        <f t="shared" si="1"/>
        <v>6</v>
      </c>
      <c r="C97" s="44">
        <v>44155</v>
      </c>
      <c r="D97" s="45" t="s">
        <v>44</v>
      </c>
      <c r="E97" s="45">
        <v>2</v>
      </c>
      <c r="F97" s="57">
        <v>0.42610837438423643</v>
      </c>
      <c r="G97" s="57">
        <v>0.93349753694581283</v>
      </c>
      <c r="H97" s="57">
        <v>7.6354679802955669E-2</v>
      </c>
      <c r="I97" s="57">
        <v>1.4359605911330049</v>
      </c>
      <c r="J97" s="44">
        <v>44155</v>
      </c>
      <c r="K97" s="45" t="s">
        <v>44</v>
      </c>
      <c r="L97" s="45">
        <v>2</v>
      </c>
      <c r="M97" s="57">
        <v>0.9678899082568807</v>
      </c>
      <c r="N97" s="57">
        <v>1.8119266055045871</v>
      </c>
      <c r="O97" s="57">
        <v>0.33027522935779818</v>
      </c>
      <c r="P97" s="57">
        <v>3.1100917431192658</v>
      </c>
    </row>
    <row r="98" spans="1:17" x14ac:dyDescent="0.35">
      <c r="A98" s="250">
        <v>96</v>
      </c>
      <c r="B98" s="250">
        <f t="shared" si="1"/>
        <v>2</v>
      </c>
      <c r="C98" s="44">
        <v>44158</v>
      </c>
      <c r="D98" s="45" t="s">
        <v>44</v>
      </c>
      <c r="E98" s="45">
        <v>2</v>
      </c>
      <c r="F98" s="57">
        <v>0.48983739837398371</v>
      </c>
      <c r="G98" s="57">
        <v>1.1544715447154472</v>
      </c>
      <c r="H98" s="57">
        <v>3.8617886178861791E-2</v>
      </c>
      <c r="I98" s="57">
        <v>1.6829268292682926</v>
      </c>
      <c r="J98" s="44">
        <v>44158</v>
      </c>
      <c r="K98" s="45" t="s">
        <v>44</v>
      </c>
      <c r="L98" s="45">
        <v>2</v>
      </c>
      <c r="M98" s="57">
        <v>0.76291793313069911</v>
      </c>
      <c r="N98" s="57">
        <v>1.6534954407294833</v>
      </c>
      <c r="O98" s="57">
        <v>0.23708206686930092</v>
      </c>
      <c r="P98" s="57">
        <v>2.6534954407294831</v>
      </c>
    </row>
    <row r="99" spans="1:17" x14ac:dyDescent="0.35">
      <c r="A99" s="250">
        <v>97</v>
      </c>
      <c r="B99" s="250">
        <f t="shared" si="1"/>
        <v>3</v>
      </c>
      <c r="C99" s="44">
        <v>44159</v>
      </c>
      <c r="D99" s="45" t="s">
        <v>44</v>
      </c>
      <c r="E99" s="45">
        <v>2</v>
      </c>
      <c r="F99" s="57">
        <v>0.31891891891891894</v>
      </c>
      <c r="G99" s="57">
        <v>0.92792792792792789</v>
      </c>
      <c r="H99" s="57">
        <v>4.1441441441441441E-2</v>
      </c>
      <c r="I99" s="57">
        <v>1.2882882882882882</v>
      </c>
      <c r="J99" s="44">
        <v>44159</v>
      </c>
      <c r="K99" s="45" t="s">
        <v>44</v>
      </c>
      <c r="L99" s="45">
        <v>2</v>
      </c>
      <c r="M99" s="57">
        <v>0.8364197530864198</v>
      </c>
      <c r="N99" s="57">
        <v>1.3518518518518519</v>
      </c>
      <c r="O99" s="57">
        <v>0.35493827160493829</v>
      </c>
      <c r="P99" s="57">
        <v>2.5432098765432101</v>
      </c>
    </row>
    <row r="100" spans="1:17" x14ac:dyDescent="0.35">
      <c r="A100" s="250">
        <v>98</v>
      </c>
      <c r="B100" s="250">
        <f t="shared" si="1"/>
        <v>4</v>
      </c>
      <c r="C100" s="44">
        <v>44160</v>
      </c>
      <c r="D100" s="45" t="s">
        <v>44</v>
      </c>
      <c r="E100" s="45">
        <v>2</v>
      </c>
      <c r="F100" s="57">
        <v>0.32934131736526945</v>
      </c>
      <c r="G100" s="57">
        <v>0.86826347305389218</v>
      </c>
      <c r="H100" s="57">
        <v>4.3912175648702596E-2</v>
      </c>
      <c r="I100" s="57">
        <v>1.2415169660678642</v>
      </c>
      <c r="J100" s="44">
        <v>44160</v>
      </c>
      <c r="K100" s="45" t="s">
        <v>44</v>
      </c>
      <c r="L100" s="45">
        <v>2</v>
      </c>
      <c r="M100" s="57">
        <v>0.70512820512820518</v>
      </c>
      <c r="N100" s="57">
        <v>1.1955128205128205</v>
      </c>
      <c r="O100" s="57">
        <v>0.22756410256410256</v>
      </c>
      <c r="P100" s="57">
        <v>2.1282051282051282</v>
      </c>
    </row>
    <row r="101" spans="1:17" x14ac:dyDescent="0.35">
      <c r="A101" s="250">
        <v>99</v>
      </c>
      <c r="B101" s="250">
        <f t="shared" si="1"/>
        <v>5</v>
      </c>
      <c r="C101" s="44">
        <v>44161</v>
      </c>
      <c r="D101" s="45" t="s">
        <v>44</v>
      </c>
      <c r="E101" s="45">
        <v>2</v>
      </c>
      <c r="F101" s="57">
        <v>0.34514925373134331</v>
      </c>
      <c r="G101" s="57">
        <v>0.98134328358208955</v>
      </c>
      <c r="H101" s="57">
        <v>5.4104477611940295E-2</v>
      </c>
      <c r="I101" s="57">
        <v>1.3805970149253732</v>
      </c>
      <c r="J101" s="44">
        <v>44161</v>
      </c>
      <c r="K101" s="45" t="s">
        <v>44</v>
      </c>
      <c r="L101" s="45">
        <v>2</v>
      </c>
      <c r="M101" s="57">
        <v>0.74925373134328355</v>
      </c>
      <c r="N101" s="57">
        <v>1.3313432835820895</v>
      </c>
      <c r="O101" s="57">
        <v>0.25671641791044775</v>
      </c>
      <c r="P101" s="57">
        <v>2.3373134328358209</v>
      </c>
    </row>
    <row r="102" spans="1:17" x14ac:dyDescent="0.35">
      <c r="A102" s="250">
        <v>100</v>
      </c>
      <c r="B102" s="250">
        <f t="shared" si="1"/>
        <v>6</v>
      </c>
      <c r="C102" s="44">
        <v>44162</v>
      </c>
      <c r="D102" s="45" t="s">
        <v>44</v>
      </c>
      <c r="E102" s="45">
        <v>2</v>
      </c>
      <c r="F102" s="57">
        <v>0.34022988505747126</v>
      </c>
      <c r="G102" s="57">
        <v>1.0183908045977013</v>
      </c>
      <c r="H102" s="57">
        <v>4.3678160919540229E-2</v>
      </c>
      <c r="I102" s="57">
        <v>1.4022988505747127</v>
      </c>
      <c r="J102" s="44">
        <v>44162</v>
      </c>
      <c r="K102" s="45" t="s">
        <v>44</v>
      </c>
      <c r="L102" s="45">
        <v>2</v>
      </c>
      <c r="M102" s="57">
        <v>0.65461847389558236</v>
      </c>
      <c r="N102" s="57">
        <v>1.7670682730923695</v>
      </c>
      <c r="O102" s="57">
        <v>0.27710843373493976</v>
      </c>
      <c r="P102" s="57">
        <v>2.6987951807228914</v>
      </c>
    </row>
    <row r="103" spans="1:17" x14ac:dyDescent="0.35">
      <c r="A103" s="250">
        <v>101</v>
      </c>
      <c r="B103" s="250">
        <f t="shared" si="1"/>
        <v>2</v>
      </c>
      <c r="C103" s="44">
        <v>44165</v>
      </c>
      <c r="D103" s="45" t="s">
        <v>44</v>
      </c>
      <c r="E103" s="45">
        <v>2</v>
      </c>
      <c r="F103" s="57">
        <v>0.32142857142857145</v>
      </c>
      <c r="G103" s="57">
        <v>1.0037593984962405</v>
      </c>
      <c r="H103" s="57">
        <v>4.3233082706766915E-2</v>
      </c>
      <c r="I103" s="57">
        <v>1.368421052631579</v>
      </c>
      <c r="J103" s="44">
        <v>44165</v>
      </c>
      <c r="K103" s="45" t="s">
        <v>44</v>
      </c>
      <c r="L103" s="45">
        <v>2</v>
      </c>
      <c r="M103" s="57">
        <v>0.73020527859237538</v>
      </c>
      <c r="N103" s="57">
        <v>1.3870967741935485</v>
      </c>
      <c r="O103" s="57">
        <v>0.18181818181818182</v>
      </c>
      <c r="P103" s="57">
        <v>2.2991202346041058</v>
      </c>
    </row>
    <row r="104" spans="1:17" x14ac:dyDescent="0.35">
      <c r="A104" s="250">
        <v>102</v>
      </c>
      <c r="B104" s="250">
        <f t="shared" si="1"/>
        <v>3</v>
      </c>
      <c r="C104" s="58">
        <v>44166</v>
      </c>
      <c r="D104" s="45" t="s">
        <v>44</v>
      </c>
      <c r="E104" s="59">
        <v>2</v>
      </c>
      <c r="F104" s="60">
        <v>0.33197556008146639</v>
      </c>
      <c r="G104" s="60">
        <v>1.0997963340122199</v>
      </c>
      <c r="H104" s="60">
        <v>4.2769857433808553E-2</v>
      </c>
      <c r="I104" s="60">
        <v>1.474541751527495</v>
      </c>
      <c r="J104" s="58">
        <v>44166</v>
      </c>
      <c r="K104" s="45" t="s">
        <v>44</v>
      </c>
      <c r="L104" s="59">
        <v>2</v>
      </c>
      <c r="M104" s="60">
        <v>0.86971830985915488</v>
      </c>
      <c r="N104" s="60">
        <v>1.7746478873239437</v>
      </c>
      <c r="O104" s="60">
        <v>0.30281690140845069</v>
      </c>
      <c r="P104" s="60">
        <v>2.9471830985915495</v>
      </c>
    </row>
    <row r="105" spans="1:17" x14ac:dyDescent="0.35">
      <c r="A105" s="250">
        <v>103</v>
      </c>
      <c r="B105" s="250">
        <f t="shared" si="1"/>
        <v>4</v>
      </c>
      <c r="C105" s="58">
        <v>44167</v>
      </c>
      <c r="D105" s="45" t="s">
        <v>44</v>
      </c>
      <c r="E105" s="59">
        <v>2</v>
      </c>
      <c r="F105" s="60">
        <v>0.4425</v>
      </c>
      <c r="G105" s="60">
        <v>1.0275000000000001</v>
      </c>
      <c r="H105" s="60">
        <v>0.05</v>
      </c>
      <c r="I105" s="60">
        <v>1.52</v>
      </c>
      <c r="J105" s="58">
        <v>44167</v>
      </c>
      <c r="K105" s="45" t="s">
        <v>44</v>
      </c>
      <c r="L105" s="59">
        <v>2</v>
      </c>
      <c r="M105" s="60">
        <v>0.91235059760956172</v>
      </c>
      <c r="N105" s="60">
        <v>1.5099601593625498</v>
      </c>
      <c r="O105" s="60">
        <v>0.23107569721115537</v>
      </c>
      <c r="P105" s="60">
        <v>2.6533864541832668</v>
      </c>
    </row>
    <row r="106" spans="1:17" x14ac:dyDescent="0.35">
      <c r="A106" s="250">
        <v>104</v>
      </c>
      <c r="B106" s="250">
        <f t="shared" si="1"/>
        <v>5</v>
      </c>
      <c r="C106" s="58">
        <v>44168</v>
      </c>
      <c r="D106" s="45" t="s">
        <v>44</v>
      </c>
      <c r="E106" s="59">
        <v>2</v>
      </c>
      <c r="F106" s="60">
        <v>0.43018018018018017</v>
      </c>
      <c r="G106" s="60">
        <v>1.2792792792792793</v>
      </c>
      <c r="H106" s="60">
        <v>5.18018018018018E-2</v>
      </c>
      <c r="I106" s="60">
        <v>1.7612612612612613</v>
      </c>
      <c r="J106" s="58">
        <v>44168</v>
      </c>
      <c r="K106" s="45" t="s">
        <v>44</v>
      </c>
      <c r="L106" s="59">
        <v>2</v>
      </c>
      <c r="M106" s="60">
        <v>0.76136363636363635</v>
      </c>
      <c r="N106" s="60">
        <v>2.2083333333333335</v>
      </c>
      <c r="O106" s="60">
        <v>0.26136363636363635</v>
      </c>
      <c r="P106" s="60">
        <v>3.231060606060606</v>
      </c>
    </row>
    <row r="107" spans="1:17" x14ac:dyDescent="0.35">
      <c r="A107" s="250">
        <v>105</v>
      </c>
      <c r="B107" s="250">
        <f t="shared" si="1"/>
        <v>6</v>
      </c>
      <c r="C107" s="58">
        <v>44169</v>
      </c>
      <c r="D107" s="45" t="s">
        <v>44</v>
      </c>
      <c r="E107" s="59">
        <v>2</v>
      </c>
      <c r="F107" s="60">
        <v>0.36962025316455699</v>
      </c>
      <c r="G107" s="60">
        <v>1.0734177215189873</v>
      </c>
      <c r="H107" s="60">
        <v>4.810126582278481E-2</v>
      </c>
      <c r="I107" s="60">
        <v>1.4911392405063291</v>
      </c>
      <c r="J107" s="58">
        <v>44169</v>
      </c>
      <c r="K107" s="45" t="s">
        <v>44</v>
      </c>
      <c r="L107" s="59">
        <v>2</v>
      </c>
      <c r="M107" s="60">
        <v>0.86175115207373276</v>
      </c>
      <c r="N107" s="60">
        <v>1.9170506912442395</v>
      </c>
      <c r="O107" s="60">
        <v>0.2304147465437788</v>
      </c>
      <c r="P107" s="60">
        <v>3.0092165898617513</v>
      </c>
    </row>
    <row r="108" spans="1:17" x14ac:dyDescent="0.35">
      <c r="A108" s="171"/>
      <c r="B108" s="171"/>
      <c r="C108" s="171"/>
      <c r="D108" s="171"/>
      <c r="E108" s="171"/>
      <c r="F108" s="171"/>
      <c r="G108" s="171"/>
      <c r="H108" s="171"/>
      <c r="I108" s="171"/>
      <c r="J108" s="141"/>
      <c r="K108" s="171"/>
      <c r="L108" s="171"/>
      <c r="M108" s="171"/>
      <c r="N108" s="171"/>
      <c r="O108" s="171"/>
      <c r="P108" s="171"/>
      <c r="Q108" s="171"/>
    </row>
    <row r="109" spans="1:17" x14ac:dyDescent="0.35">
      <c r="A109" s="171"/>
      <c r="B109" s="171"/>
      <c r="C109" s="171"/>
      <c r="D109" s="171"/>
      <c r="E109" s="171"/>
      <c r="F109" s="171"/>
      <c r="G109" s="171"/>
      <c r="H109" s="171"/>
      <c r="I109" s="171"/>
      <c r="J109" s="141"/>
      <c r="K109" s="171"/>
      <c r="L109" s="171"/>
      <c r="M109" s="171"/>
      <c r="N109" s="171"/>
      <c r="O109" s="171"/>
      <c r="P109" s="171"/>
      <c r="Q109" s="171"/>
    </row>
    <row r="110" spans="1:17" x14ac:dyDescent="0.35">
      <c r="A110" s="171"/>
      <c r="B110" s="171"/>
      <c r="C110" s="171"/>
      <c r="D110" s="171"/>
      <c r="E110" s="171"/>
      <c r="F110" s="171"/>
      <c r="G110" s="171"/>
      <c r="H110" s="171"/>
      <c r="I110" s="251"/>
      <c r="J110" s="141"/>
      <c r="K110" s="171"/>
      <c r="L110" s="171"/>
      <c r="M110" s="171"/>
      <c r="N110" s="171"/>
      <c r="O110" s="171"/>
      <c r="P110" s="171"/>
      <c r="Q110" s="171"/>
    </row>
    <row r="111" spans="1:17" x14ac:dyDescent="0.35">
      <c r="A111" s="171"/>
      <c r="I111" s="21"/>
    </row>
    <row r="112" spans="1:17" x14ac:dyDescent="0.35">
      <c r="I112" s="21"/>
    </row>
  </sheetData>
  <mergeCells count="2">
    <mergeCell ref="C1:I1"/>
    <mergeCell ref="J1:P1"/>
  </mergeCells>
  <phoneticPr fontId="3" type="noConversion"/>
  <hyperlinks>
    <hyperlink ref="A1" location="Welcome!A1" display="Home" xr:uid="{B111990D-01C1-4913-87F9-2054B6386B24}"/>
  </hyperlink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7D964-4471-4076-BEE2-F873620BEB6B}">
  <sheetPr>
    <tabColor theme="9"/>
  </sheetPr>
  <dimension ref="A1:W30"/>
  <sheetViews>
    <sheetView zoomScale="70" zoomScaleNormal="70" workbookViewId="0">
      <selection activeCell="W1" sqref="W1"/>
    </sheetView>
  </sheetViews>
  <sheetFormatPr defaultRowHeight="14.5" x14ac:dyDescent="0.35"/>
  <cols>
    <col min="1" max="16384" width="8.7265625" style="67"/>
  </cols>
  <sheetData>
    <row r="1" spans="23:23" ht="15" thickBot="1" x14ac:dyDescent="0.4">
      <c r="W1" s="253" t="s">
        <v>62</v>
      </c>
    </row>
    <row r="28" spans="1:22" x14ac:dyDescent="0.35">
      <c r="A28" s="252" t="s">
        <v>111</v>
      </c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</row>
    <row r="29" spans="1:22" x14ac:dyDescent="0.3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</row>
    <row r="30" spans="1:22" x14ac:dyDescent="0.3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</row>
  </sheetData>
  <mergeCells count="1">
    <mergeCell ref="A28:V30"/>
  </mergeCells>
  <hyperlinks>
    <hyperlink ref="W1" location="Welcome!A1" display="Home" xr:uid="{64672B9B-5837-4AEB-AA41-FE0F4DB55385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BAF14-D9B3-43E7-B59A-16548675A601}">
  <sheetPr>
    <tabColor theme="9"/>
  </sheetPr>
  <dimension ref="AA1"/>
  <sheetViews>
    <sheetView topLeftCell="A21" workbookViewId="0">
      <selection activeCell="AA22" sqref="AA22"/>
    </sheetView>
  </sheetViews>
  <sheetFormatPr defaultRowHeight="14.5" x14ac:dyDescent="0.35"/>
  <sheetData>
    <row r="1" spans="27:27" ht="15" thickBot="1" x14ac:dyDescent="0.4">
      <c r="AA1" s="253" t="s">
        <v>62</v>
      </c>
    </row>
  </sheetData>
  <hyperlinks>
    <hyperlink ref="AA1" location="Home!A1" display="Home" xr:uid="{0666D7E8-C70D-43BD-84E3-6DE4322DAA1D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CA8423A5136604AA6B94BE8C6B2CCDF" ma:contentTypeVersion="11" ma:contentTypeDescription="Create a new document." ma:contentTypeScope="" ma:versionID="b5dd43599612e45aa411bec349d9585b">
  <xsd:schema xmlns:xsd="http://www.w3.org/2001/XMLSchema" xmlns:xs="http://www.w3.org/2001/XMLSchema" xmlns:p="http://schemas.microsoft.com/office/2006/metadata/properties" xmlns:ns2="3e2ab4b2-af0c-47c3-98f8-0ec6917d22db" xmlns:ns3="14b15018-6a73-4e1d-92ee-50d17f313c88" targetNamespace="http://schemas.microsoft.com/office/2006/metadata/properties" ma:root="true" ma:fieldsID="8da038aa9fc15eb1cfa5eb40c19d44e4" ns2:_="" ns3:_="">
    <xsd:import namespace="3e2ab4b2-af0c-47c3-98f8-0ec6917d22db"/>
    <xsd:import namespace="14b15018-6a73-4e1d-92ee-50d17f313c8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ab4b2-af0c-47c3-98f8-0ec6917d2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b15018-6a73-4e1d-92ee-50d17f313c88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EFC6438-26CD-4FF5-B28F-C90BB3D37D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2ab4b2-af0c-47c3-98f8-0ec6917d22db"/>
    <ds:schemaRef ds:uri="14b15018-6a73-4e1d-92ee-50d17f313c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B5C484-AFD4-40A4-89A7-56D8B58CEB1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2E97E28-6EB3-41E8-91C9-0AE182D00715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Home</vt:lpstr>
      <vt:lpstr>Term Dates Jan - Mar 2020</vt:lpstr>
      <vt:lpstr>Term Dates Sept - Dec 2020</vt:lpstr>
      <vt:lpstr>Formatted Data</vt:lpstr>
      <vt:lpstr>Change Over Time Graphs</vt:lpstr>
      <vt:lpstr>Location of Stairs and Elevator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Declan Ryan</dc:creator>
  <cp:lastModifiedBy>Declan Ryan</cp:lastModifiedBy>
  <dcterms:created xsi:type="dcterms:W3CDTF">2020-12-02T11:56:12Z</dcterms:created>
  <dcterms:modified xsi:type="dcterms:W3CDTF">2021-09-08T13:51:03Z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0x010100BCA8423A5136604AA6B94BE8C6B2CCDF</vt:lpwstr>
  </property>
</Properties>
</file>