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mynorthamptonac-my.sharepoint.com/personal/declan_ryan_northampton_ac_uk/Documents/Grants/REF 28 8k grant/Publications/Walking Route Manuscript/Documents for Submission/"/>
    </mc:Choice>
  </mc:AlternateContent>
  <xr:revisionPtr revIDLastSave="5704" documentId="114_{4206E4CD-316E-434F-8ED0-DECB47097DF8}" xr6:coauthVersionLast="47" xr6:coauthVersionMax="47" xr10:uidLastSave="{58EAA588-921A-4E40-A2C7-7FB771ECEE10}"/>
  <bookViews>
    <workbookView xWindow="-110" yWindow="-110" windowWidth="19420" windowHeight="10420" tabRatio="707" firstSheet="2" activeTab="2" xr2:uid="{C6FA3E2E-1526-4360-8490-CE2BAE56D88A}"/>
  </bookViews>
  <sheets>
    <sheet name="Home" sheetId="15" r:id="rId1"/>
    <sheet name="Automtated Data" sheetId="13" r:id="rId2"/>
    <sheet name="Manual Ordered Data" sheetId="12" r:id="rId3"/>
    <sheet name="Manual Baseline" sheetId="3" r:id="rId4"/>
    <sheet name="Manual 12-month Follow-up" sheetId="8" r:id="rId5"/>
    <sheet name="Counter ID 2 Observation" sheetId="10" r:id="rId6"/>
    <sheet name="Intercept Survey Processed Data" sheetId="14"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10" l="1"/>
  <c r="G13" i="10"/>
  <c r="H13" i="10"/>
  <c r="I13" i="10"/>
  <c r="J13" i="10"/>
  <c r="K13" i="10"/>
  <c r="L13" i="10"/>
  <c r="M13" i="10"/>
  <c r="N13" i="10"/>
  <c r="O13" i="10"/>
  <c r="P13" i="10"/>
  <c r="F14" i="10"/>
  <c r="O14" i="10" s="1"/>
  <c r="G14" i="10"/>
  <c r="H14" i="10"/>
  <c r="I14" i="10"/>
  <c r="J14" i="10"/>
  <c r="K14" i="10"/>
  <c r="L14" i="10"/>
  <c r="M14" i="10"/>
  <c r="N14" i="10"/>
  <c r="F15" i="10"/>
  <c r="J15" i="10" s="1"/>
  <c r="G15" i="10"/>
  <c r="H15" i="10"/>
  <c r="I15" i="10"/>
  <c r="K15" i="10"/>
  <c r="K17" i="10" s="1"/>
  <c r="L15" i="10"/>
  <c r="M15" i="10"/>
  <c r="N15" i="10"/>
  <c r="O15" i="10"/>
  <c r="F16" i="10"/>
  <c r="G16" i="10"/>
  <c r="J16" i="10" s="1"/>
  <c r="H16" i="10"/>
  <c r="I16" i="10"/>
  <c r="K16" i="10"/>
  <c r="L16" i="10"/>
  <c r="M16" i="10"/>
  <c r="N16" i="10"/>
  <c r="P16" i="10"/>
  <c r="N17" i="10"/>
  <c r="L17" i="10" l="1"/>
  <c r="M17" i="10"/>
  <c r="O16" i="10"/>
  <c r="O17" i="10" s="1"/>
  <c r="P15" i="10"/>
  <c r="P14" i="10"/>
  <c r="O41" i="12"/>
  <c r="N41" i="12"/>
  <c r="M41" i="12"/>
  <c r="P48" i="12"/>
  <c r="Y67" i="8"/>
  <c r="Y68" i="8" s="1"/>
  <c r="Q48" i="12"/>
  <c r="R48" i="12"/>
  <c r="Q47" i="12"/>
  <c r="R47" i="12"/>
  <c r="P47" i="12"/>
  <c r="Q46" i="12"/>
  <c r="R46" i="12"/>
  <c r="P46" i="12"/>
  <c r="Q45" i="12"/>
  <c r="R45" i="12"/>
  <c r="P45" i="12"/>
  <c r="Q44" i="12"/>
  <c r="R44" i="12"/>
  <c r="P44" i="12"/>
  <c r="Q43" i="12"/>
  <c r="R43" i="12"/>
  <c r="P43" i="12"/>
  <c r="Q42" i="12"/>
  <c r="R42" i="12"/>
  <c r="P42" i="12"/>
  <c r="Q40" i="12"/>
  <c r="R40" i="12"/>
  <c r="P40" i="12"/>
  <c r="N48" i="12"/>
  <c r="J47" i="12"/>
  <c r="E48" i="12"/>
  <c r="H48" i="12"/>
  <c r="K48" i="12"/>
  <c r="R41" i="12"/>
  <c r="Q41" i="12"/>
  <c r="P41" i="12"/>
  <c r="N47" i="12"/>
  <c r="O47" i="12"/>
  <c r="M47" i="12"/>
  <c r="N46" i="12"/>
  <c r="O46" i="12"/>
  <c r="M46" i="12"/>
  <c r="N45" i="12"/>
  <c r="O45" i="12"/>
  <c r="M45" i="12"/>
  <c r="N44" i="12"/>
  <c r="O44" i="12"/>
  <c r="M44" i="12"/>
  <c r="N43" i="12"/>
  <c r="O43" i="12"/>
  <c r="M43" i="12"/>
  <c r="N42" i="12"/>
  <c r="O42" i="12"/>
  <c r="M42" i="12"/>
  <c r="N40" i="12"/>
  <c r="O40" i="12"/>
  <c r="M40" i="12"/>
  <c r="E47" i="12"/>
  <c r="G47" i="12"/>
  <c r="H47" i="12"/>
  <c r="I47" i="12"/>
  <c r="K47" i="12"/>
  <c r="E46" i="12"/>
  <c r="G46" i="12"/>
  <c r="H46" i="12"/>
  <c r="I46" i="12"/>
  <c r="K46" i="12"/>
  <c r="E45" i="12"/>
  <c r="G45" i="12"/>
  <c r="H45" i="12"/>
  <c r="I45" i="12"/>
  <c r="K45" i="12"/>
  <c r="E44" i="12"/>
  <c r="G44" i="12"/>
  <c r="H44" i="12"/>
  <c r="I44" i="12"/>
  <c r="K44" i="12"/>
  <c r="E43" i="12"/>
  <c r="G43" i="12"/>
  <c r="H43" i="12"/>
  <c r="I43" i="12"/>
  <c r="K43" i="12"/>
  <c r="E42" i="12"/>
  <c r="G42" i="12"/>
  <c r="H42" i="12"/>
  <c r="I42" i="12"/>
  <c r="K42" i="12"/>
  <c r="E40" i="12"/>
  <c r="H40" i="12"/>
  <c r="K40" i="12"/>
  <c r="P17" i="10" l="1"/>
  <c r="D47" i="12"/>
  <c r="L47" i="12"/>
  <c r="F47" i="12"/>
  <c r="O48" i="12"/>
  <c r="M48" i="12"/>
  <c r="J48" i="12"/>
  <c r="I48" i="12"/>
  <c r="L48" i="12"/>
  <c r="G48" i="12"/>
  <c r="F48" i="12"/>
  <c r="D48" i="12"/>
  <c r="L53" i="12"/>
  <c r="J53" i="12"/>
  <c r="H53" i="12"/>
  <c r="K53" i="12"/>
  <c r="E53" i="12"/>
  <c r="D53" i="12"/>
  <c r="G53" i="12"/>
  <c r="I53" i="12"/>
  <c r="F53" i="12"/>
  <c r="H49" i="12" l="1"/>
  <c r="G49" i="12"/>
  <c r="E49" i="12"/>
  <c r="I49" i="12"/>
  <c r="D49" i="12"/>
  <c r="F49" i="12"/>
  <c r="M50" i="12"/>
  <c r="O50" i="12"/>
  <c r="N50" i="12"/>
  <c r="R51" i="12"/>
  <c r="Q51" i="12"/>
  <c r="P51" i="12"/>
  <c r="R52" i="12"/>
  <c r="Q52" i="12"/>
  <c r="P52" i="12"/>
  <c r="N53" i="12"/>
  <c r="M53" i="12"/>
  <c r="O53" i="12"/>
  <c r="Q54" i="12"/>
  <c r="P54" i="12"/>
  <c r="R54" i="12"/>
  <c r="N49" i="12"/>
  <c r="M49" i="12"/>
  <c r="O49" i="12"/>
  <c r="K49" i="12"/>
  <c r="J49" i="12"/>
  <c r="L49" i="12"/>
  <c r="G50" i="12"/>
  <c r="H50" i="12"/>
  <c r="E50" i="12"/>
  <c r="I50" i="12"/>
  <c r="D50" i="12"/>
  <c r="F50" i="12"/>
  <c r="K50" i="12"/>
  <c r="J50" i="12"/>
  <c r="L50" i="12"/>
  <c r="O51" i="12"/>
  <c r="N51" i="12"/>
  <c r="M51" i="12"/>
  <c r="O52" i="12"/>
  <c r="N52" i="12"/>
  <c r="M52" i="12"/>
  <c r="M54" i="12"/>
  <c r="O54" i="12"/>
  <c r="N54" i="12"/>
  <c r="P55" i="12"/>
  <c r="Q55" i="12"/>
  <c r="R55" i="12"/>
  <c r="P49" i="12"/>
  <c r="R49" i="12"/>
  <c r="Q49" i="12"/>
  <c r="O55" i="12"/>
  <c r="N55" i="12"/>
  <c r="M55" i="12"/>
  <c r="R50" i="12"/>
  <c r="Q50" i="12"/>
  <c r="P50" i="12"/>
  <c r="I52" i="12"/>
  <c r="H52" i="12"/>
  <c r="G52" i="12"/>
  <c r="F52" i="12"/>
  <c r="D52" i="12"/>
  <c r="E52" i="12"/>
  <c r="J52" i="12"/>
  <c r="L52" i="12"/>
  <c r="K52" i="12"/>
  <c r="R53" i="12"/>
  <c r="Q53" i="12"/>
  <c r="P53" i="12"/>
  <c r="H55" i="12"/>
  <c r="G55" i="12"/>
  <c r="E55" i="12"/>
  <c r="I55" i="12"/>
  <c r="D55" i="12"/>
  <c r="F55" i="12"/>
  <c r="K55" i="12"/>
  <c r="J55" i="12"/>
  <c r="L55" i="12"/>
  <c r="L54" i="12"/>
  <c r="J54" i="12"/>
  <c r="K54" i="12"/>
  <c r="D54" i="12"/>
  <c r="H54" i="12"/>
  <c r="G54" i="12"/>
  <c r="E54" i="12"/>
  <c r="I54" i="12"/>
  <c r="F54" i="12"/>
  <c r="I51" i="12"/>
  <c r="E51" i="12"/>
  <c r="H51" i="12"/>
  <c r="D51" i="12"/>
  <c r="G51" i="12"/>
  <c r="F51" i="12"/>
  <c r="J51" i="12"/>
  <c r="L51" i="12"/>
  <c r="K51" i="12"/>
  <c r="D46" i="12" l="1"/>
  <c r="F46" i="12"/>
  <c r="L46" i="12"/>
  <c r="J46" i="12"/>
  <c r="D45" i="12"/>
  <c r="F45" i="12"/>
  <c r="L45" i="12"/>
  <c r="J45" i="12"/>
  <c r="D44" i="12"/>
  <c r="F44" i="12"/>
  <c r="L44" i="12"/>
  <c r="J44" i="12"/>
  <c r="D43" i="12"/>
  <c r="F43" i="12"/>
  <c r="L43" i="12"/>
  <c r="J43" i="12"/>
  <c r="D42" i="12"/>
  <c r="F42" i="12"/>
  <c r="L42" i="12"/>
  <c r="J42" i="12"/>
  <c r="H41" i="12"/>
  <c r="D41" i="12"/>
  <c r="G41" i="12"/>
  <c r="F41" i="12"/>
  <c r="I41" i="12"/>
  <c r="E41" i="12"/>
  <c r="L41" i="12"/>
  <c r="K41" i="12"/>
  <c r="J41" i="12"/>
  <c r="D40" i="12"/>
  <c r="F40" i="12"/>
  <c r="I40" i="12"/>
  <c r="G40" i="12"/>
  <c r="L40" i="12"/>
  <c r="J4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Declan Ryan</author>
  </authors>
  <commentList>
    <comment ref="E39" authorId="0" shapeId="0" xr:uid="{6DE2EB00-F6FD-4325-80B3-D912B65CCE92}">
      <text>
        <r>
          <rPr>
            <sz val="9"/>
            <color indexed="81"/>
            <rFont val="Tahoma"/>
            <family val="2"/>
          </rPr>
          <t>Black, Asian, and Minority Ethncities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tc={8D791C15-279A-4866-85D3-46ECEEFB537C}</author>
    <author>tc={24923CDA-18AD-4337-95B0-A5E25BAC3C0B}</author>
    <author>tc={74ADBFEA-11D3-4168-99CA-37EEEC28FC36}</author>
    <author>tc={AF67CDA3-1A66-42CF-B8F0-232D0675D3C8}</author>
  </authors>
  <commentList>
    <comment ref="Y60" authorId="0" shapeId="0" xr:uid="{8D791C15-279A-4866-85D3-46ECEEFB537C}">
      <text>
        <t>[Threaded comment]
Your version of Excel allows you to read this threaded comment; however, any edits to it will get removed if the file is opened in a newer version of Excel. Learn more: https://go.microsoft.com/fwlink/?linkid=870924
Comment:
    1 Female Senior White Walking
1 Male Senior White Walking
2 Male Adult White Walking</t>
      </text>
    </comment>
    <comment ref="Y64" authorId="1" shapeId="0" xr:uid="{24923CDA-18AD-4337-95B0-A5E25BAC3C0B}">
      <text>
        <t>[Threaded comment]
Your version of Excel allows you to read this threaded comment; however, any edits to it will get removed if the file is opened in a newer version of Excel. Learn more: https://go.microsoft.com/fwlink/?linkid=870924
Comment:
    2 Male Adult White Walking
1 Female Adult White Walking</t>
      </text>
    </comment>
    <comment ref="Y65" authorId="2" shapeId="0" xr:uid="{74ADBFEA-11D3-4168-99CA-37EEEC28FC36}">
      <text>
        <t>[Threaded comment]
Your version of Excel allows you to read this threaded comment; however, any edits to it will get removed if the file is opened in a newer version of Excel. Learn more: https://go.microsoft.com/fwlink/?linkid=870924
Comment:
    1 Female Adult White Walking
1 Male Adult White Walking</t>
      </text>
    </comment>
    <comment ref="Y66" authorId="3" shapeId="0" xr:uid="{AF67CDA3-1A66-42CF-B8F0-232D0675D3C8}">
      <text>
        <t>[Threaded comment]
Your version of Excel allows you to read this threaded comment; however, any edits to it will get removed if the file is opened in a newer version of Excel. Learn more: https://go.microsoft.com/fwlink/?linkid=870924
Comment:
    1 Male Adult White Walking
1 Female Adult White Walking</t>
      </text>
    </comment>
  </commentList>
</comments>
</file>

<file path=xl/sharedStrings.xml><?xml version="1.0" encoding="utf-8"?>
<sst xmlns="http://schemas.openxmlformats.org/spreadsheetml/2006/main" count="5053" uniqueCount="824">
  <si>
    <t>Date</t>
  </si>
  <si>
    <t>Phase</t>
  </si>
  <si>
    <t>01/05/2021 00:00:00</t>
  </si>
  <si>
    <t>02/05/2021 00:00:00</t>
  </si>
  <si>
    <t>04/05/2021 00:00:00</t>
  </si>
  <si>
    <t>05/05/2021 00:00:00</t>
  </si>
  <si>
    <t>06/05/2021 00:00:00</t>
  </si>
  <si>
    <t>07/05/2021 00:00:00</t>
  </si>
  <si>
    <t>08/05/2021 00:00:00</t>
  </si>
  <si>
    <t>Baseline</t>
  </si>
  <si>
    <t>09/05/2021 00:00:00</t>
  </si>
  <si>
    <t>10/05/2021 00:00:00</t>
  </si>
  <si>
    <t>11/05/2021 00:00:00</t>
  </si>
  <si>
    <t>12/05/2021 00:00:00</t>
  </si>
  <si>
    <t>13/05/2021 00:00:00</t>
  </si>
  <si>
    <t>14/05/2021 00:00:00</t>
  </si>
  <si>
    <t>15/05/2021 00:00:00</t>
  </si>
  <si>
    <t>16/05/2021 00:00:00</t>
  </si>
  <si>
    <t>17/05/2021 00:00:00</t>
  </si>
  <si>
    <t>18/05/2021 00:00:00</t>
  </si>
  <si>
    <t>19/05/2021 00:00:00</t>
  </si>
  <si>
    <t>20/05/2021 00:00:00</t>
  </si>
  <si>
    <t>21/05/2021 00:00:00</t>
  </si>
  <si>
    <t>22/05/2021 00:00:00</t>
  </si>
  <si>
    <t>23/05/2021 00:00:00</t>
  </si>
  <si>
    <t>24/05/2021 00:00:00</t>
  </si>
  <si>
    <t>25/05/2021 00:00:00</t>
  </si>
  <si>
    <t>26/05/2021 00:00:00</t>
  </si>
  <si>
    <t>27/05/2021 00:00:00</t>
  </si>
  <si>
    <t>28/05/2021 00:00:00</t>
  </si>
  <si>
    <t>29/05/2021 00:00:00</t>
  </si>
  <si>
    <t>30/05/2021 00:00:00</t>
  </si>
  <si>
    <t>31/05/2021 00:00:00</t>
  </si>
  <si>
    <t>01/06/2021 00:00:00</t>
  </si>
  <si>
    <t>02/06/2021 00:00:00</t>
  </si>
  <si>
    <t>03/06/2021 00:00:00</t>
  </si>
  <si>
    <t>Median</t>
  </si>
  <si>
    <t>Female</t>
  </si>
  <si>
    <t>Male</t>
  </si>
  <si>
    <t>Child</t>
  </si>
  <si>
    <t>Teen</t>
  </si>
  <si>
    <t>Adult</t>
  </si>
  <si>
    <t>Senior</t>
  </si>
  <si>
    <t>Black</t>
  </si>
  <si>
    <t>Asian</t>
  </si>
  <si>
    <t>White</t>
  </si>
  <si>
    <t>Other</t>
  </si>
  <si>
    <t>Walk</t>
  </si>
  <si>
    <t>Run</t>
  </si>
  <si>
    <t>Cycle</t>
  </si>
  <si>
    <t>Total</t>
  </si>
  <si>
    <t>04/06/2021 00:00:00</t>
  </si>
  <si>
    <t>05/06/2021 00:00:00</t>
  </si>
  <si>
    <t>06/06/2021 00:00:00</t>
  </si>
  <si>
    <t>07/06/2021 00:00:00</t>
  </si>
  <si>
    <t>08/06/2021 00:00:00</t>
  </si>
  <si>
    <t>09/06/2021 00:00:00</t>
  </si>
  <si>
    <t>10/06/2021 00:00:00</t>
  </si>
  <si>
    <t>11/06/2021 00:00:00</t>
  </si>
  <si>
    <t>12/06/2021 00:00:00</t>
  </si>
  <si>
    <t>13/06/2021 00:00:00</t>
  </si>
  <si>
    <t>14/06/2021 00:00:00</t>
  </si>
  <si>
    <t>15/06/2021 00:00:00</t>
  </si>
  <si>
    <t>16/06/2021 00:00:00</t>
  </si>
  <si>
    <t>17/06/2021 00:00:00</t>
  </si>
  <si>
    <t>18/06/2021 00:00:00</t>
  </si>
  <si>
    <t>19/06/2021 00:00:00</t>
  </si>
  <si>
    <t>20/06/2021 00:00:00</t>
  </si>
  <si>
    <t>21/06/2021 00:00:00</t>
  </si>
  <si>
    <t>22/06/2021 00:00:00</t>
  </si>
  <si>
    <t>23/06/2021 00:00:00</t>
  </si>
  <si>
    <t>24/06/2021 00:00:00</t>
  </si>
  <si>
    <t>25/06/2021 00:00:00</t>
  </si>
  <si>
    <t>26/06/2021 00:00:00</t>
  </si>
  <si>
    <t>27/06/2021 00:00:00</t>
  </si>
  <si>
    <t>28/06/2021 00:00:00</t>
  </si>
  <si>
    <t>Delapre Park</t>
  </si>
  <si>
    <t>Delapre Park Baseline Sum</t>
  </si>
  <si>
    <t>SUM</t>
  </si>
  <si>
    <t>Woods</t>
  </si>
  <si>
    <t>Fields</t>
  </si>
  <si>
    <t>Hunsbury Hill</t>
  </si>
  <si>
    <t xml:space="preserve">Total - </t>
  </si>
  <si>
    <t>Hunsbury Hill Baseline Sum</t>
  </si>
  <si>
    <t>St Crispins Park Baseline Sum</t>
  </si>
  <si>
    <t>Sum</t>
  </si>
  <si>
    <t>29/06/2021 00:00:00</t>
  </si>
  <si>
    <t>30/06/2021 00:00:00</t>
  </si>
  <si>
    <t>01/07/2021 00:00:00</t>
  </si>
  <si>
    <t>02/07/2021 00:00:00</t>
  </si>
  <si>
    <t>03/07/2021 00:00:00</t>
  </si>
  <si>
    <t>04/07/2021 00:00:00</t>
  </si>
  <si>
    <t>05/07/2021 00:00:00</t>
  </si>
  <si>
    <t>06/07/2021 00:00:00</t>
  </si>
  <si>
    <t>07/07/2021 00:00:00</t>
  </si>
  <si>
    <t>08/07/2021 00:00:00</t>
  </si>
  <si>
    <t>09/07/2021 00:00:00</t>
  </si>
  <si>
    <t>10/07/2021 00:00:00</t>
  </si>
  <si>
    <t>11/07/2021 00:00:00</t>
  </si>
  <si>
    <t>12/07/2021 00:00:00</t>
  </si>
  <si>
    <t>13/07/2021 00:00:00</t>
  </si>
  <si>
    <t>14/07/2021 00:00:00</t>
  </si>
  <si>
    <t>15/07/2021 00:00:00</t>
  </si>
  <si>
    <t>16/07/2021 00:00:00</t>
  </si>
  <si>
    <t>17/07/2021 00:00:00</t>
  </si>
  <si>
    <t>18/07/2021 00:00:00</t>
  </si>
  <si>
    <t>19/07/2021 00:00:00</t>
  </si>
  <si>
    <t>20/07/2021 00:00:00</t>
  </si>
  <si>
    <t>21/07/2021 00:00:00</t>
  </si>
  <si>
    <t>22/07/2021 00:00:00</t>
  </si>
  <si>
    <t>23/07/2021 00:00:00</t>
  </si>
  <si>
    <t>24/07/2021 00:00:00</t>
  </si>
  <si>
    <t>25/07/2021 00:00:00</t>
  </si>
  <si>
    <t>26/07/2021 00:00:00</t>
  </si>
  <si>
    <t>27/07/2021 00:00:00</t>
  </si>
  <si>
    <t>28/07/2021 00:00:00</t>
  </si>
  <si>
    <t>29/07/2021 00:00:00</t>
  </si>
  <si>
    <t>30/07/2021 00:00:00</t>
  </si>
  <si>
    <t>31/07/2021 00:00:00</t>
  </si>
  <si>
    <t>01/08/2021 00:00:00</t>
  </si>
  <si>
    <t>02/08/2021 00:00:00</t>
  </si>
  <si>
    <t>03/08/2021 00:00:00</t>
  </si>
  <si>
    <t>04/08/2021 00:00:00</t>
  </si>
  <si>
    <t>05/08/2021 00:00:00</t>
  </si>
  <si>
    <t>06/08/2021 00:00:00</t>
  </si>
  <si>
    <t>07/08/2021 00:00:00</t>
  </si>
  <si>
    <t>08/08/2021 00:00:00</t>
  </si>
  <si>
    <t>09/08/2021 00:00:00</t>
  </si>
  <si>
    <t>10/08/2021 00:00:00</t>
  </si>
  <si>
    <t>11/08/2021 00:00:00</t>
  </si>
  <si>
    <t>12/08/2021 00:00:00</t>
  </si>
  <si>
    <t>13/08/2021 00:00:00</t>
  </si>
  <si>
    <t>14/08/2021 00:00:00</t>
  </si>
  <si>
    <t>15/08/2021 00:00:00</t>
  </si>
  <si>
    <t>16/08/2021 00:00:00</t>
  </si>
  <si>
    <t>17/08/2021 00:00:00</t>
  </si>
  <si>
    <t>18/08/2021 00:00:00</t>
  </si>
  <si>
    <t>19/08/2021 00:00:00</t>
  </si>
  <si>
    <t>20/08/2021 00:00:00</t>
  </si>
  <si>
    <t>21/08/2021 00:00:00</t>
  </si>
  <si>
    <t>22/08/2021 00:00:00</t>
  </si>
  <si>
    <t>23/08/2021 00:00:00</t>
  </si>
  <si>
    <t>24/08/2021 00:00:00</t>
  </si>
  <si>
    <t>25/08/2021 00:00:00</t>
  </si>
  <si>
    <t>26/08/2021 00:00:00</t>
  </si>
  <si>
    <t>27/08/2021 00:00:00</t>
  </si>
  <si>
    <t>28/08/2021 00:00:00</t>
  </si>
  <si>
    <t>29/08/2021 00:00:00</t>
  </si>
  <si>
    <t>30/08/2021 00:00:00</t>
  </si>
  <si>
    <t>31/08/2021 00:00:00</t>
  </si>
  <si>
    <t>01/09/2021 00:00:00</t>
  </si>
  <si>
    <t>02/09/2021 00:00:00</t>
  </si>
  <si>
    <t>03/09/2021 00:00:00</t>
  </si>
  <si>
    <t>04/09/2021 00:00:00</t>
  </si>
  <si>
    <t>05/09/2021 00:00:00</t>
  </si>
  <si>
    <t>06/09/2021 00:00:00</t>
  </si>
  <si>
    <t>07/09/2021 00:00:00</t>
  </si>
  <si>
    <t>08/09/2021 00:00:00</t>
  </si>
  <si>
    <t>09/09/2021 00:00:00</t>
  </si>
  <si>
    <t>10/09/2021 00:00:00</t>
  </si>
  <si>
    <t>11/09/2021 00:00:00</t>
  </si>
  <si>
    <t>12/09/2021 00:00:00</t>
  </si>
  <si>
    <t>13/09/2021 00:00:00</t>
  </si>
  <si>
    <t>14/09/2021 00:00:00</t>
  </si>
  <si>
    <t>15/09/2021 00:00:00</t>
  </si>
  <si>
    <t>16/09/2021 00:00:00</t>
  </si>
  <si>
    <t>17/09/2021 00:00:00</t>
  </si>
  <si>
    <t>18/09/2021 00:00:00</t>
  </si>
  <si>
    <t>19/09/2021 00:00:00</t>
  </si>
  <si>
    <t>20/09/2021 00:00:00</t>
  </si>
  <si>
    <t>21/09/2021 00:00:00</t>
  </si>
  <si>
    <t>22/09/2021 00:00:00</t>
  </si>
  <si>
    <t>23/09/2021 00:00:00</t>
  </si>
  <si>
    <t>24/09/2021 00:00:00</t>
  </si>
  <si>
    <t>25/09/2021 00:00:00</t>
  </si>
  <si>
    <t>26/09/2021 00:00:00</t>
  </si>
  <si>
    <t>27/09/2021 00:00:00</t>
  </si>
  <si>
    <t>28/09/2021 00:00:00</t>
  </si>
  <si>
    <t>29/09/2021 00:00:00</t>
  </si>
  <si>
    <t>30/09/2021 00:00:00</t>
  </si>
  <si>
    <t>01/10/2021 00:00:00</t>
  </si>
  <si>
    <t>02/10/2021 00:00:00</t>
  </si>
  <si>
    <t>03/10/2021 00:00:00</t>
  </si>
  <si>
    <t>04/10/2021 00:00:00</t>
  </si>
  <si>
    <t>05/10/2021 00:00:00</t>
  </si>
  <si>
    <t>06/10/2021 00:00:00</t>
  </si>
  <si>
    <t>07/10/2021 00:00:00</t>
  </si>
  <si>
    <t>08/10/2021 00:00:00</t>
  </si>
  <si>
    <t>09/10/2021 00:00:00</t>
  </si>
  <si>
    <t>10/10/2021 00:00:00</t>
  </si>
  <si>
    <t>11/10/2021 00:00:00</t>
  </si>
  <si>
    <t>12/10/2021 00:00:00</t>
  </si>
  <si>
    <t>13/10/2021 00:00:00</t>
  </si>
  <si>
    <t>14/10/2021 00:00:00</t>
  </si>
  <si>
    <t>15/10/2021 00:00:00</t>
  </si>
  <si>
    <t>16/10/2021 00:00:00</t>
  </si>
  <si>
    <t>17/10/2021 00:00:00</t>
  </si>
  <si>
    <t>18/10/2021 00:00:00</t>
  </si>
  <si>
    <t>19/10/2021 00:00:00</t>
  </si>
  <si>
    <t>20/10/2021 00:00:00</t>
  </si>
  <si>
    <t>21/10/2021 00:00:00</t>
  </si>
  <si>
    <t>22/10/2021 00:00:00</t>
  </si>
  <si>
    <t>23/10/2021 00:00:00</t>
  </si>
  <si>
    <t>24/10/2021 00:00:00</t>
  </si>
  <si>
    <t>25/10/2021 00:00:00</t>
  </si>
  <si>
    <t>26/10/2021 00:00:00</t>
  </si>
  <si>
    <t>27/10/2021 00:00:00</t>
  </si>
  <si>
    <t>28/10/2021 00:00:00</t>
  </si>
  <si>
    <t>29/10/2021 00:00:00</t>
  </si>
  <si>
    <t>30/10/2021 00:00:00</t>
  </si>
  <si>
    <t>31/10/2021 00:00:00</t>
  </si>
  <si>
    <t>01/11/2021 00:00:00</t>
  </si>
  <si>
    <t>02/11/2021 00:00:00</t>
  </si>
  <si>
    <t>03/11/2021 00:00:00</t>
  </si>
  <si>
    <t>04/11/2021 00:00:00</t>
  </si>
  <si>
    <t>05/11/2021 00:00:00</t>
  </si>
  <si>
    <t>06/11/2021 00:00:00</t>
  </si>
  <si>
    <t>07/11/2021 00:00:00</t>
  </si>
  <si>
    <t>08/11/2021 00:00:00</t>
  </si>
  <si>
    <t>09/11/2021 00:00:00</t>
  </si>
  <si>
    <t>10/11/2021 00:00:00</t>
  </si>
  <si>
    <t>11/11/2021 00:00:00</t>
  </si>
  <si>
    <t>12/11/2021 00:00:00</t>
  </si>
  <si>
    <t>13/11/2021 00:00:00</t>
  </si>
  <si>
    <t>14/11/2021 00:00:00</t>
  </si>
  <si>
    <t>15/11/2021 00:00:00</t>
  </si>
  <si>
    <t>16/11/2021 00:00:00</t>
  </si>
  <si>
    <t>17/11/2021 00:00:00</t>
  </si>
  <si>
    <t>18/11/2021 00:00:00</t>
  </si>
  <si>
    <t>19/11/2021 00:00:00</t>
  </si>
  <si>
    <t>20/11/2021 00:00:00</t>
  </si>
  <si>
    <t>21/11/2021 00:00:00</t>
  </si>
  <si>
    <t>22/11/2021 00:00:00</t>
  </si>
  <si>
    <t>23/11/2021 00:00:00</t>
  </si>
  <si>
    <t>24/11/2021 00:00:00</t>
  </si>
  <si>
    <t>25/11/2021 00:00:00</t>
  </si>
  <si>
    <t>26/11/2021 00:00:00</t>
  </si>
  <si>
    <t>27/11/2021 00:00:00</t>
  </si>
  <si>
    <t>28/11/2021 00:00:00</t>
  </si>
  <si>
    <t>29/11/2021 00:00:00</t>
  </si>
  <si>
    <t>30/11/2021 00:00:00</t>
  </si>
  <si>
    <t>01/12/2021 00:00:00</t>
  </si>
  <si>
    <t>02/12/2021 00:00:00</t>
  </si>
  <si>
    <t>03/12/2021 00:00:00</t>
  </si>
  <si>
    <t>04/12/2021 00:00:00</t>
  </si>
  <si>
    <t>05/12/2021 00:00:00</t>
  </si>
  <si>
    <t>06/12/2021 00:00:00</t>
  </si>
  <si>
    <t>07/12/2021 00:00:00</t>
  </si>
  <si>
    <t>08/12/2021 00:00:00</t>
  </si>
  <si>
    <t>09/12/2021 00:00:00</t>
  </si>
  <si>
    <t>10/12/2021 00:00:00</t>
  </si>
  <si>
    <t>11/12/2021 00:00:00</t>
  </si>
  <si>
    <t>12/12/2021 00:00:00</t>
  </si>
  <si>
    <t>13/12/2021 00:00:00</t>
  </si>
  <si>
    <t>14/12/2021 00:00:00</t>
  </si>
  <si>
    <t>15/12/2021 00:00:00</t>
  </si>
  <si>
    <t>16/12/2021 00:00:00</t>
  </si>
  <si>
    <t>17/12/2021 00:00:00</t>
  </si>
  <si>
    <t>18/12/2021 00:00:00</t>
  </si>
  <si>
    <t>19/12/2021 00:00:00</t>
  </si>
  <si>
    <t>20/12/2021 00:00:00</t>
  </si>
  <si>
    <t>21/12/2021 00:00:00</t>
  </si>
  <si>
    <t>22/12/2021 00:00:00</t>
  </si>
  <si>
    <t>23/12/2021 00:00:00</t>
  </si>
  <si>
    <t>24/12/2021 00:00:00</t>
  </si>
  <si>
    <t>25/12/2021 00:00:00</t>
  </si>
  <si>
    <t>26/12/2021 00:00:00</t>
  </si>
  <si>
    <t>27/12/2021 00:00:00</t>
  </si>
  <si>
    <t>28/12/2021 00:00:00</t>
  </si>
  <si>
    <t>29/12/2021 00:00:00</t>
  </si>
  <si>
    <t>30/12/2021 00:00:00</t>
  </si>
  <si>
    <t>31/12/2021 00:00:00</t>
  </si>
  <si>
    <t>01/01/2022 00:00:00</t>
  </si>
  <si>
    <t>02/01/2022 00:00:00</t>
  </si>
  <si>
    <t>03/01/2022 00:00:00</t>
  </si>
  <si>
    <t>04/01/2022 00:00:00</t>
  </si>
  <si>
    <t>05/01/2022 00:00:00</t>
  </si>
  <si>
    <t>06/01/2022 00:00:00</t>
  </si>
  <si>
    <t>07/01/2022 00:00:00</t>
  </si>
  <si>
    <t>08/01/2022 00:00:00</t>
  </si>
  <si>
    <t>09/01/2022 00:00:00</t>
  </si>
  <si>
    <t>10/01/2022 00:00:00</t>
  </si>
  <si>
    <t>11/01/2022 00:00:00</t>
  </si>
  <si>
    <t>12/01/2022 00:00:00</t>
  </si>
  <si>
    <t>13/01/2022 00:00:00</t>
  </si>
  <si>
    <t>14/01/2022 00:00:00</t>
  </si>
  <si>
    <t>15/01/2022 00:00:00</t>
  </si>
  <si>
    <t>16/01/2022 00:00:00</t>
  </si>
  <si>
    <t>17/01/2022 00:00:00</t>
  </si>
  <si>
    <t>18/01/2022 00:00:00</t>
  </si>
  <si>
    <t>19/01/2022 00:00:00</t>
  </si>
  <si>
    <t>20/01/2022 00:00:00</t>
  </si>
  <si>
    <t>21/01/2022 00:00:00</t>
  </si>
  <si>
    <t>22/01/2022 00:00:00</t>
  </si>
  <si>
    <t>23/01/2022 00:00:00</t>
  </si>
  <si>
    <t>24/01/2022 00:00:00</t>
  </si>
  <si>
    <t>25/01/2022 00:00:00</t>
  </si>
  <si>
    <t>26/01/2022 00:00:00</t>
  </si>
  <si>
    <t>27/01/2022 00:00:00</t>
  </si>
  <si>
    <t>28/01/2022 00:00:00</t>
  </si>
  <si>
    <t>29/01/2022 00:00:00</t>
  </si>
  <si>
    <t>30/01/2022 00:00:00</t>
  </si>
  <si>
    <t>31/01/2022 00:00:00</t>
  </si>
  <si>
    <t>01/02/2022 00:00:00</t>
  </si>
  <si>
    <t>02/02/2022 00:00:00</t>
  </si>
  <si>
    <t>03/02/2022 00:00:00</t>
  </si>
  <si>
    <t>04/02/2022 00:00:00</t>
  </si>
  <si>
    <t>05/02/2022 00:00:00</t>
  </si>
  <si>
    <t>06/02/2022 00:00:00</t>
  </si>
  <si>
    <t>07/02/2022 00:00:00</t>
  </si>
  <si>
    <t>08/02/2022 00:00:00</t>
  </si>
  <si>
    <t>09/02/2022 00:00:00</t>
  </si>
  <si>
    <t>10/02/2022 00:00:00</t>
  </si>
  <si>
    <t>11/02/2022 00:00:00</t>
  </si>
  <si>
    <t>12/02/2022 00:00:00</t>
  </si>
  <si>
    <t>13/02/2022 00:00:00</t>
  </si>
  <si>
    <t>14/02/2022 00:00:00</t>
  </si>
  <si>
    <t>15/02/2022 00:00:00</t>
  </si>
  <si>
    <t>16/02/2022 00:00:00</t>
  </si>
  <si>
    <t>17/02/2022 00:00:00</t>
  </si>
  <si>
    <t>18/02/2022 00:00:00</t>
  </si>
  <si>
    <t>19/02/2022 00:00:00</t>
  </si>
  <si>
    <t>20/02/2022 00:00:00</t>
  </si>
  <si>
    <t>21/02/2022 00:00:00</t>
  </si>
  <si>
    <t>22/02/2022 00:00:00</t>
  </si>
  <si>
    <t>23/02/2022 00:00:00</t>
  </si>
  <si>
    <t>24/02/2022 00:00:00</t>
  </si>
  <si>
    <t>25/02/2022 00:00:00</t>
  </si>
  <si>
    <t>26/02/2022 00:00:00</t>
  </si>
  <si>
    <t>27/02/2022 00:00:00</t>
  </si>
  <si>
    <t>28/02/2022 00:00:00</t>
  </si>
  <si>
    <t>01/03/2022 00:00:00</t>
  </si>
  <si>
    <t>02/03/2022 00:00:00</t>
  </si>
  <si>
    <t>03/03/2022 00:00:00</t>
  </si>
  <si>
    <t>04/03/2022 00:00:00</t>
  </si>
  <si>
    <t>05/03/2022 00:00:00</t>
  </si>
  <si>
    <t>06/03/2022 00:00:00</t>
  </si>
  <si>
    <t>07/03/2022 00:00:00</t>
  </si>
  <si>
    <t>08/03/2022 00:00:00</t>
  </si>
  <si>
    <t>09/03/2022 00:00:00</t>
  </si>
  <si>
    <t>10/03/2022 00:00:00</t>
  </si>
  <si>
    <t>11/03/2022 00:00:00</t>
  </si>
  <si>
    <t>12/03/2022 00:00:00</t>
  </si>
  <si>
    <t>13/03/2022 00:00:00</t>
  </si>
  <si>
    <t>14/03/2022 00:00:00</t>
  </si>
  <si>
    <t>15/03/2022 00:00:00</t>
  </si>
  <si>
    <t>16/03/2022 00:00:00</t>
  </si>
  <si>
    <t>17/03/2022 00:00:00</t>
  </si>
  <si>
    <t>18/03/2022 00:00:00</t>
  </si>
  <si>
    <t>19/03/2022 00:00:00</t>
  </si>
  <si>
    <t>20/03/2022 00:00:00</t>
  </si>
  <si>
    <t>21/03/2022 00:00:00</t>
  </si>
  <si>
    <t>22/03/2022 00:00:00</t>
  </si>
  <si>
    <t>23/03/2022 00:00:00</t>
  </si>
  <si>
    <t>24/03/2022 00:00:00</t>
  </si>
  <si>
    <t>25/03/2022 00:00:00</t>
  </si>
  <si>
    <t>26/03/2022 00:00:00</t>
  </si>
  <si>
    <t>27/03/2022 00:00:00</t>
  </si>
  <si>
    <t>28/03/2022 00:00:00</t>
  </si>
  <si>
    <t>29/03/2022 00:00:00</t>
  </si>
  <si>
    <t>30/03/2022 00:00:00</t>
  </si>
  <si>
    <t>31/03/2022 00:00:00</t>
  </si>
  <si>
    <t>01/04/2022 00:00:00</t>
  </si>
  <si>
    <t>02/04/2022 00:00:00</t>
  </si>
  <si>
    <t>03/04/2022 00:00:00</t>
  </si>
  <si>
    <t>04/04/2022 00:00:00</t>
  </si>
  <si>
    <t>05/04/2022 00:00:00</t>
  </si>
  <si>
    <t>06/04/2022 00:00:00</t>
  </si>
  <si>
    <t>07/04/2022 00:00:00</t>
  </si>
  <si>
    <t>08/04/2022 00:00:00</t>
  </si>
  <si>
    <t>09/04/2022 00:00:00</t>
  </si>
  <si>
    <t>10/04/2022 00:00:00</t>
  </si>
  <si>
    <t>11/04/2022 00:00:00</t>
  </si>
  <si>
    <t>12/04/2022 00:00:00</t>
  </si>
  <si>
    <t>13/04/2022 00:00:00</t>
  </si>
  <si>
    <t>14/04/2022 00:00:00</t>
  </si>
  <si>
    <t>15/04/2022 00:00:00</t>
  </si>
  <si>
    <t>16/04/2022 00:00:00</t>
  </si>
  <si>
    <t>17/04/2022 00:00:00</t>
  </si>
  <si>
    <t>18/04/2022 00:00:00</t>
  </si>
  <si>
    <t>19/04/2022 00:00:00</t>
  </si>
  <si>
    <t>20/04/2022 00:00:00</t>
  </si>
  <si>
    <t>21/04/2022 00:00:00</t>
  </si>
  <si>
    <t>22/04/2022 00:00:00</t>
  </si>
  <si>
    <t>23/04/2022 00:00:00</t>
  </si>
  <si>
    <t>24/04/2022 00:00:00</t>
  </si>
  <si>
    <t>25/04/2022 00:00:00</t>
  </si>
  <si>
    <t>26/04/2022 00:00:00</t>
  </si>
  <si>
    <t>27/04/2022 00:00:00</t>
  </si>
  <si>
    <t>28/04/2022 00:00:00</t>
  </si>
  <si>
    <t>29/04/2022 00:00:00</t>
  </si>
  <si>
    <t>30/04/2022 00:00:00</t>
  </si>
  <si>
    <t>01/05/2022 00:00:00</t>
  </si>
  <si>
    <t>02/05/2022 00:00:00</t>
  </si>
  <si>
    <t>03/05/2022 00:00:00</t>
  </si>
  <si>
    <t>04/05/2022 00:00:00</t>
  </si>
  <si>
    <t>05/05/2022 00:00:00</t>
  </si>
  <si>
    <t>06/05/2022 00:00:00</t>
  </si>
  <si>
    <t>07/05/2022 00:00:00</t>
  </si>
  <si>
    <t>08/05/2022 00:00:00</t>
  </si>
  <si>
    <t>09/05/2022 00:00:00</t>
  </si>
  <si>
    <t>10/05/2022 00:00:00</t>
  </si>
  <si>
    <t>11/05/2022 00:00:00</t>
  </si>
  <si>
    <t>12/05/2022 00:00:00</t>
  </si>
  <si>
    <t>13/05/2022 00:00:00</t>
  </si>
  <si>
    <t>14/05/2022 00:00:00</t>
  </si>
  <si>
    <t>15/05/2022 00:00:00</t>
  </si>
  <si>
    <t>16/05/2022 00:00:00</t>
  </si>
  <si>
    <t>Spring 2022</t>
  </si>
  <si>
    <t>17/05/2022 00:00:00</t>
  </si>
  <si>
    <t>18/05/2022 00:00:00</t>
  </si>
  <si>
    <t>19/05/2022 00:00:00</t>
  </si>
  <si>
    <t>20/05/2022 00:00:00</t>
  </si>
  <si>
    <t>21/05/2022 00:00:00</t>
  </si>
  <si>
    <t>22/05/2022 00:00:00</t>
  </si>
  <si>
    <t>23/05/2022 00:00:00</t>
  </si>
  <si>
    <t>24/05/2022 00:00:00</t>
  </si>
  <si>
    <t>25/05/2022 00:00:00</t>
  </si>
  <si>
    <t>26/05/2022 00:00:00</t>
  </si>
  <si>
    <t>27/05/2022 00:00:00</t>
  </si>
  <si>
    <t>28/05/2022 00:00:00</t>
  </si>
  <si>
    <t>29/05/2022 00:00:00</t>
  </si>
  <si>
    <t>30/05/2022 00:00:00</t>
  </si>
  <si>
    <t>31/05/2022 00:00:00</t>
  </si>
  <si>
    <t>01/06/2022 00:00:00</t>
  </si>
  <si>
    <t>02/06/2022 00:00:00</t>
  </si>
  <si>
    <t>03/06/2022 00:00:00</t>
  </si>
  <si>
    <t>04/06/2022 00:00:00</t>
  </si>
  <si>
    <t>05/06/2022 00:00:00</t>
  </si>
  <si>
    <t>06/06/2022 00:00:00</t>
  </si>
  <si>
    <t>07/06/2022 00:00:00</t>
  </si>
  <si>
    <t>08/06/2022 00:00:00</t>
  </si>
  <si>
    <t>09/06/2022 00:00:00</t>
  </si>
  <si>
    <t>10/06/2022 00:00:00</t>
  </si>
  <si>
    <t>11/06/2022 00:00:00</t>
  </si>
  <si>
    <t>12/06/2022 00:00:00</t>
  </si>
  <si>
    <t>13/06/2022 00:00:00</t>
  </si>
  <si>
    <t>14/06/2022 00:00:00</t>
  </si>
  <si>
    <t>15/06/2022 00:00:00</t>
  </si>
  <si>
    <t>16/06/2022 00:00:00</t>
  </si>
  <si>
    <t>17/06/2022 00:00:00</t>
  </si>
  <si>
    <t>18/06/2022 00:00:00</t>
  </si>
  <si>
    <t>19/06/2022 00:00:00</t>
  </si>
  <si>
    <t>20/06/2022 00:00:00</t>
  </si>
  <si>
    <t>21/06/2022 00:00:00</t>
  </si>
  <si>
    <t>22/06/2022 00:00:00</t>
  </si>
  <si>
    <t>23/06/2022 00:00:00</t>
  </si>
  <si>
    <t>24/06/2022 00:00:00</t>
  </si>
  <si>
    <t>25/06/2022 00:00:00</t>
  </si>
  <si>
    <t>26/06/2022 00:00:00</t>
  </si>
  <si>
    <t>27/06/2022 00:00:00</t>
  </si>
  <si>
    <t>28/06/2022 00:00:00</t>
  </si>
  <si>
    <t>29/06/2022 00:00:00</t>
  </si>
  <si>
    <t>30/06/2022 00:00:00</t>
  </si>
  <si>
    <t>01/07/2022 00:00:00</t>
  </si>
  <si>
    <t>02/07/2022 00:00:00</t>
  </si>
  <si>
    <t>03/07/2022 00:00:00</t>
  </si>
  <si>
    <t>04/07/2022 00:00:00</t>
  </si>
  <si>
    <t>05/07/2022 00:00:00</t>
  </si>
  <si>
    <t>06/07/2022 00:00:00</t>
  </si>
  <si>
    <t>07/07/2022 00:00:00</t>
  </si>
  <si>
    <t>08/07/2022 00:00:00</t>
  </si>
  <si>
    <t>09/07/2022 00:00:00</t>
  </si>
  <si>
    <t>10/07/2022 00:00:00</t>
  </si>
  <si>
    <t>11/07/2022 00:00:00</t>
  </si>
  <si>
    <t>Delapre Park 12-month follow up Sum</t>
  </si>
  <si>
    <t>St Crispins Park 12-month follow up Sum</t>
  </si>
  <si>
    <t>12/07/2022 00:00:00</t>
  </si>
  <si>
    <t>13/07/2022 00:00:00</t>
  </si>
  <si>
    <t>14/07/2022 00:00:00</t>
  </si>
  <si>
    <t>15/07/2022 00:00:00</t>
  </si>
  <si>
    <t>16/07/2022 00:00:00</t>
  </si>
  <si>
    <t>17/07/2022 00:00:00</t>
  </si>
  <si>
    <t>18/07/2022 00:00:00</t>
  </si>
  <si>
    <t>19/07/2022 00:00:00</t>
  </si>
  <si>
    <t>20/07/2022 00:00:00</t>
  </si>
  <si>
    <t>21/07/2022 00:00:00</t>
  </si>
  <si>
    <t>22/07/2022 00:00:00</t>
  </si>
  <si>
    <t>23/07/2022 00:00:00</t>
  </si>
  <si>
    <t>24/07/2022 00:00:00</t>
  </si>
  <si>
    <t>25/07/2022 00:00:00</t>
  </si>
  <si>
    <t>26/07/2022 00:00:00</t>
  </si>
  <si>
    <t>27/07/2022 00:00:00</t>
  </si>
  <si>
    <t>28/07/2022 00:00:00</t>
  </si>
  <si>
    <t>29/07/2022 00:00:00</t>
  </si>
  <si>
    <t>30/07/2022 00:00:00</t>
  </si>
  <si>
    <t>31/07/2022 00:00:00</t>
  </si>
  <si>
    <t>01/08/2022 00:00:00</t>
  </si>
  <si>
    <t>02/08/2022 00:00:00</t>
  </si>
  <si>
    <t>03/08/2022 00:00:00</t>
  </si>
  <si>
    <t>04/08/2022 00:00:00</t>
  </si>
  <si>
    <t>05/08/2022 00:00:00</t>
  </si>
  <si>
    <t>06/08/2022 00:00:00</t>
  </si>
  <si>
    <t>07/08/2022 00:00:00</t>
  </si>
  <si>
    <t>08/08/2022 00:00:00</t>
  </si>
  <si>
    <t>08:30 - 09:30</t>
  </si>
  <si>
    <t>11:30 - 12:30</t>
  </si>
  <si>
    <t>14:30 - 15:30</t>
  </si>
  <si>
    <t>17:30 - 18:30</t>
  </si>
  <si>
    <t>Counter Path</t>
  </si>
  <si>
    <t xml:space="preserve">Parallel Path </t>
  </si>
  <si>
    <t>Counter Path - Parallel Path Diff</t>
  </si>
  <si>
    <t>SUM (n)</t>
  </si>
  <si>
    <t>SUM (% of total SUM)</t>
  </si>
  <si>
    <t>09/08/2022 00:00:00</t>
  </si>
  <si>
    <t>10/08/2022 00:00:00</t>
  </si>
  <si>
    <t>11/08/2022 00:00:00</t>
  </si>
  <si>
    <t>12/08/2022 00:00:00</t>
  </si>
  <si>
    <t>13/08/2022 00:00:00</t>
  </si>
  <si>
    <t>14/08/2022 00:00:00</t>
  </si>
  <si>
    <t>15/08/2022 00:00:00</t>
  </si>
  <si>
    <t>16/08/2022 00:00:00</t>
  </si>
  <si>
    <t>17/08/2022 00:00:00</t>
  </si>
  <si>
    <t>18/08/2022 00:00:00</t>
  </si>
  <si>
    <t>19/08/2022 00:00:00</t>
  </si>
  <si>
    <t>20/08/2022 00:00:00</t>
  </si>
  <si>
    <t>21/08/2022 00:00:00</t>
  </si>
  <si>
    <t>22/08/2022 00:00:00</t>
  </si>
  <si>
    <t>23/08/2022 00:00:00</t>
  </si>
  <si>
    <t>24/08/2022 00:00:00</t>
  </si>
  <si>
    <t>25/08/2022 00:00:00</t>
  </si>
  <si>
    <t>Day</t>
  </si>
  <si>
    <t>Time</t>
  </si>
  <si>
    <t>Counts_BAME</t>
  </si>
  <si>
    <t>Counts_Women</t>
  </si>
  <si>
    <t>Total_Counts</t>
  </si>
  <si>
    <t>Delapre Total</t>
  </si>
  <si>
    <t>BAME</t>
  </si>
  <si>
    <t>Women</t>
  </si>
  <si>
    <t>Delapre CW</t>
  </si>
  <si>
    <t>Delapre CCW</t>
  </si>
  <si>
    <t>Hunsbury Total</t>
  </si>
  <si>
    <t>Hunsbury Hill Total</t>
  </si>
  <si>
    <t>St.Crispins Total</t>
  </si>
  <si>
    <t>St Crispins Total</t>
  </si>
  <si>
    <t>Day_ID</t>
  </si>
  <si>
    <t>Season</t>
  </si>
  <si>
    <t>Mean_Wind_mph</t>
  </si>
  <si>
    <t>Total_Rainfall_Inches</t>
  </si>
  <si>
    <t>Definitions</t>
  </si>
  <si>
    <t>Intervention Autumn - Winter</t>
  </si>
  <si>
    <t>Intervention Spring - Summer</t>
  </si>
  <si>
    <t>Spring 2021</t>
  </si>
  <si>
    <t>Summer 2021</t>
  </si>
  <si>
    <t>Autumn 2021</t>
  </si>
  <si>
    <t>Winter 2021</t>
  </si>
  <si>
    <t>Summer 2022</t>
  </si>
  <si>
    <t>Mean_Temperature_Centigrade</t>
  </si>
  <si>
    <t>Direction of Travel</t>
  </si>
  <si>
    <t>CW</t>
  </si>
  <si>
    <t>Clockwise</t>
  </si>
  <si>
    <t>CCW</t>
  </si>
  <si>
    <t>Counter-clockwise</t>
  </si>
  <si>
    <t>CW_Counter ID1</t>
  </si>
  <si>
    <t>CW_Counter ID3</t>
  </si>
  <si>
    <t>CW_Counter ID2</t>
  </si>
  <si>
    <t>CW_Counter ID4</t>
  </si>
  <si>
    <t>CW_Counter ID5</t>
  </si>
  <si>
    <t>CW_Counter ID6</t>
  </si>
  <si>
    <t>CCW_Counter ID2</t>
  </si>
  <si>
    <t>CCW_Counter ID3</t>
  </si>
  <si>
    <t>CCW_Counter ID4</t>
  </si>
  <si>
    <t>CCW_Counter ID5</t>
  </si>
  <si>
    <t>CCW_Counter ID6</t>
  </si>
  <si>
    <t>CCW_Counter ID1</t>
  </si>
  <si>
    <t>Counter ID Locations - Numbers indicate automated active infrared counter ID.</t>
  </si>
  <si>
    <t>Units of Measurement: Counts per Day</t>
  </si>
  <si>
    <t>Bidirectional Automated Active Infrared Count data for Delapre Park footfall across six observation locations</t>
  </si>
  <si>
    <t>Notes: This sheet displays the processed automated active infrared count data that was used for incidence rate ratio statistical analysis. Baseline was 1st May – 25th Aug 2021. Autumn - Winter intervention follow up was 27th Aug 2021 – 28th Feb 2022. Spring - Summer intervention follow up was 1st Mar – 25th Aug 2022. Counts that occured on public holidays or events have been removed. Extreme outliers have been removed and there are cases of missing data.</t>
  </si>
  <si>
    <t>12-month Follow-up</t>
  </si>
  <si>
    <t>Saturday</t>
  </si>
  <si>
    <t>Sunday</t>
  </si>
  <si>
    <t>08:00 - 09:30</t>
  </si>
  <si>
    <t>Delapre Clockwise Direction of Travel</t>
  </si>
  <si>
    <t>Delapre Counter-Clockwise Direction of Travel</t>
  </si>
  <si>
    <t>Units of Measurement: Counts per 1-hour Observation</t>
  </si>
  <si>
    <t>Manual Observation</t>
  </si>
  <si>
    <t>Manual Observation Count data for Delapre Park, Hunsbury Hill, and St. Crispin's Park</t>
  </si>
  <si>
    <t>St. Crispin's Park</t>
  </si>
  <si>
    <t>Notes: This sheet displays the processed manual observation count data that was used for incidence rate ratio statistical analysis. Baseline was 26th – 27th June 2021. 12-month follow-up was 2nd – 3rd July 2022.</t>
  </si>
  <si>
    <t>Delapre Park 08:30 - 09:30 26th June 2021</t>
  </si>
  <si>
    <t>Delapre Park 11:30 - 12:30 26th June 2021</t>
  </si>
  <si>
    <t>Delapre Park - 14:30 - 15:30 26th June 2021</t>
  </si>
  <si>
    <t>Delapre Park - 17:30 - 18:30 26th June 2021</t>
  </si>
  <si>
    <t>Delapre Park - 08:30 - 09:30 27th June 2021</t>
  </si>
  <si>
    <t>Delapre Park 11:30 - 12:30 27th June 2021</t>
  </si>
  <si>
    <t>Delapre Park 14:30 - 15:30 27th June 2021</t>
  </si>
  <si>
    <t>Delapre Park 17:30 - 18:30 27th June 2021</t>
  </si>
  <si>
    <t>Hunsbury Hill 09:30 26th June 2021</t>
  </si>
  <si>
    <t>St Crispins Park 09:30 26th June 2021</t>
  </si>
  <si>
    <t>Hunsbury Hill 11:30 - 12:30 26th June 2021</t>
  </si>
  <si>
    <t>St Crispins Park 11:30 - 12:30 26th June 2021</t>
  </si>
  <si>
    <t>Hunsbury Hill 14:30 - 15:30 26th June 2021</t>
  </si>
  <si>
    <t>St Crispins Park 14:30 - 15:30 26th June 2021</t>
  </si>
  <si>
    <t>Hunsbury Hill 17:30 - 18:30 26th June 2021</t>
  </si>
  <si>
    <t>St Crispins Park 17:30 - 18:30 26th June 2021</t>
  </si>
  <si>
    <t>Hunsbury Hill 08:30 - 09:30 27th June 2021</t>
  </si>
  <si>
    <t>St Crispins Park 08:30 - 09:30 27th June 2021</t>
  </si>
  <si>
    <t>Hunsbury Hill 11:30 - 12:30 27th June 2021</t>
  </si>
  <si>
    <t>St Crispins Park 11:30 - 12:30 27th June 2021</t>
  </si>
  <si>
    <t>Hunsbury Hill 14:30 - 15:30 27th June 2021</t>
  </si>
  <si>
    <t>St Crispins Park 14:30 - 15:30 27th June 2021</t>
  </si>
  <si>
    <t>Hunsbury Hill 17:30 - 18:30 27th June 2021</t>
  </si>
  <si>
    <t>St Crispins Park 17:30 - 18:30 27th June 2021</t>
  </si>
  <si>
    <t>Total - Clockwise (CW) Direction</t>
  </si>
  <si>
    <t>Total - Counter-clockwise (CCW) Direction</t>
  </si>
  <si>
    <t>Observation Point</t>
  </si>
  <si>
    <t>Delapre Park 08:30 - 09:30 02 July 2022</t>
  </si>
  <si>
    <t>Hunsbury Hill 08:30 - 09:30 02 July 2022</t>
  </si>
  <si>
    <t>St Crispins Park 08:30 - 09:30 02 July 2022</t>
  </si>
  <si>
    <t>Delapre Park 11:30 - 12:30 02 July 2022</t>
  </si>
  <si>
    <t>Hunsbury Hill 11:30 - 12:30 02 July 2022</t>
  </si>
  <si>
    <t>St Crispins Park 11:30 - 12:30 02 July 2022</t>
  </si>
  <si>
    <t>Delapre Park 14:30 - 15:30 02 July 2022</t>
  </si>
  <si>
    <t>Hunsbury Hill 14:30 - 15:30 02 July 2022</t>
  </si>
  <si>
    <t>St Crispins Park 14:30 - 15:30 02 July 2022</t>
  </si>
  <si>
    <t>Delapre Park 17:30 - 18:30 02 July 2022</t>
  </si>
  <si>
    <t>Hunsbury Hill 17:30 - 18:30 02 July 2022</t>
  </si>
  <si>
    <t>St Crispins Park 17:30 - 18:30 02 July 2022</t>
  </si>
  <si>
    <t>Delapre Park 08:30 - 09:30 3 July 2022</t>
  </si>
  <si>
    <t>Hunsbury Hill 08:30 - 09:30 3 July 2022</t>
  </si>
  <si>
    <t>St Crispins Park 08:30 - 09:30 3 July 2022</t>
  </si>
  <si>
    <t>Delapre Park 11:30 - 12:30 3 July 2022</t>
  </si>
  <si>
    <t>Hunsbury Hill 11:30 - 12:30 3 July 2022</t>
  </si>
  <si>
    <t>St Crispins Park 11:30 - 12:30 3 July 2022</t>
  </si>
  <si>
    <t>Delapre Park 14:30 - 15:30 3 July 2022</t>
  </si>
  <si>
    <t>Hunsbury Hill 14:30 - 15:30 3 July 2022</t>
  </si>
  <si>
    <t>St Crispins Park 14:30 - 15:30 3 July 2022</t>
  </si>
  <si>
    <t>Delapre Park 17:30 - 18:30 3 July 2022</t>
  </si>
  <si>
    <t>Hunsbury Hill 17:30 - 18:30 3 July 2022</t>
  </si>
  <si>
    <t>St Crispins Park 17:30 - 18:30 3 July 2022</t>
  </si>
  <si>
    <t>Hunsbury Hill 12-month follow up Sum</t>
  </si>
  <si>
    <t>Following Route? (Yes)</t>
  </si>
  <si>
    <t>Manual Observation Baseline summary data for Delapre Park, Hunsbury Hill, and St. Crispin's Park</t>
  </si>
  <si>
    <t>Manual Observation 12-month Follow-up summary data for Delapre Park, Hunsbury Hill, and St. Crispin's Park</t>
  </si>
  <si>
    <t>Notes: This sheet displays the summary manual observation count data at 12-month follow-up (2 - 3 July 2022) that was used for the Manual Ordered Data sheet. This sheet provides a detailed breaksdown of assumed characterisitics using the SOPARC observation form.</t>
  </si>
  <si>
    <t>Notes: This sheet displays the summary manual observation count data at Baseline (26 - 27 June 2021) that was used for the Manual Ordered Data sheet. This sheet provides a detailed breaksdown of assumed characterisitics using the SOPARC observation form.</t>
  </si>
  <si>
    <t>Intercept Questionat Delapre Park to CW route users</t>
  </si>
  <si>
    <t>Manual Observation at Counter ID 2</t>
  </si>
  <si>
    <t>Notes: This sheet displays manual counts for those who passed through Counter ID 2 and the parallel path to determine the percentage of path users passing through the automated active infrared counter.</t>
  </si>
  <si>
    <t>Clockwise (n)</t>
  </si>
  <si>
    <t>Clockwise (% of total Clockwise)</t>
  </si>
  <si>
    <t>Counter-Clockwise (n)</t>
  </si>
  <si>
    <t>Counter-Clockwise (% of total Counter-Clockwise)</t>
  </si>
  <si>
    <t>5. Please select the answer that is most applicable for each question. By following this signposted walking route at Delapre Abbey...</t>
  </si>
  <si>
    <t>6. Please select the answer that is most applicable for each question. From using this signposted walking route at Delapre Abbey...</t>
  </si>
  <si>
    <t>2. How frequently do you visit Delapre Abbey?</t>
  </si>
  <si>
    <t>3. Where did you find out about the new signposted walking route? (you can tick more than one answer)</t>
  </si>
  <si>
    <t>3.a. If you selected Other, please specify:</t>
  </si>
  <si>
    <t>4. Please select the option that best reflects you. By completing today's walk around the new signposted walking route, I am...</t>
  </si>
  <si>
    <t>5.1.a. I feel safer when walking or running</t>
  </si>
  <si>
    <t>5.2.a. I feel less anxious about using unfamiliar paths</t>
  </si>
  <si>
    <t>5.3.a. I feel less anxious about getting lost</t>
  </si>
  <si>
    <t>5.4.a. I feel more confident about walking or running</t>
  </si>
  <si>
    <t>5.5.a. I feel motivated to walk or run further than I originally planned</t>
  </si>
  <si>
    <t>5.6.a. I feel motivated to walk or run at Delapre Abbey more frequently</t>
  </si>
  <si>
    <t>5.7.a. I have a better understanding of the routes I can walk or run</t>
  </si>
  <si>
    <t>5.8.a. It takes me less time to decide where to walk or run</t>
  </si>
  <si>
    <t>5.9.a. I have visited new areas within the Park</t>
  </si>
  <si>
    <t>5.10.a. I am likely to use this signposted walking route again</t>
  </si>
  <si>
    <t>6.1.a. I see a lot of people walking and running</t>
  </si>
  <si>
    <t>6.2.a. I see people who are similar to me walking or running</t>
  </si>
  <si>
    <t>6.3.a. I think it will encourage more people to walk or run</t>
  </si>
  <si>
    <t>6.4.a. I will encourage my friends and family to use this signposted route</t>
  </si>
  <si>
    <t>6.5.a. Walking and running seems like a popular activity within the local community</t>
  </si>
  <si>
    <t>7. We would like to collect perspectives from people who have benefited from the installation of the signposted walking route. If this relates to you, please provide a short paragraph of how the signposted walking route has helped your experiences of nature, heritage, physical activity, or well-being. Examples may include, physical, mental, social benefits, and discovery or greater engagement with the local area.</t>
  </si>
  <si>
    <t>8. After using the signposted walking route today, would you support the installation of signposted walking routes in other public parks across Northamptonshire?</t>
  </si>
  <si>
    <t>8.a. Please explain your answer to the previous question.</t>
  </si>
  <si>
    <t>9. In the past 28 days, how many days have you used the signposted walking route at Delapre Abbey?</t>
  </si>
  <si>
    <t>10. Which activity are you using the signposted walking route for?</t>
  </si>
  <si>
    <t>11. How would you describe the intensity of this walk?</t>
  </si>
  <si>
    <t>12. How would you describe the intensity of this run?</t>
  </si>
  <si>
    <t>13. What was the duration of your walk or run around the signposted walking route? Please select the option which most closely matches your actual time.</t>
  </si>
  <si>
    <t>14. Before your first use of the new signposted walking route, in that past week, on how many days had you done a total of 30 minutes or more of physical activity, which was enough to raise your breathing rate? This may include sport, exercise and brisk walking or cycling for recreation or to get to from places but should not include housework or physical activity that is part of your job.</t>
  </si>
  <si>
    <t>15. By using the new signposted walking route, has the amount of days you have done a total of 30 minutes or more of breath raising physical activity increased in comparison to your previous answer?</t>
  </si>
  <si>
    <t>16. In the past 28 days, by using the signposted walking route, my physical activity levels have</t>
  </si>
  <si>
    <t>19. What is your age group?</t>
  </si>
  <si>
    <t>20. Which of the following most accuratley describes you? You can select more than one answer.</t>
  </si>
  <si>
    <t>20.a. Enter your self-description</t>
  </si>
  <si>
    <t>21. What is your ethnic group? If you would like to describe yourself as an option that is not provided, please type this in the question below.</t>
  </si>
  <si>
    <t>21.a. Please self-describe your ethnic group.</t>
  </si>
  <si>
    <t>22. What is your current home postcode?</t>
  </si>
  <si>
    <t>23. What is your highest certification of education?</t>
  </si>
  <si>
    <t>24. Select the bracket that includes your household income. If retired, please choose the option that includes your household income during your final year of work.</t>
  </si>
  <si>
    <t>CompletionDate</t>
  </si>
  <si>
    <t>1 - 2 times per week</t>
  </si>
  <si>
    <t>Came across the route whilst visiting</t>
  </si>
  <si>
    <t>Replacing another walking route that I would normally complete at Delapre Abbey</t>
  </si>
  <si>
    <t>Disagree</t>
  </si>
  <si>
    <t>Strongly Agree</t>
  </si>
  <si>
    <t>Agree</t>
  </si>
  <si>
    <t>1</t>
  </si>
  <si>
    <t>Walking</t>
  </si>
  <si>
    <t>Slow</t>
  </si>
  <si>
    <t>1 hour</t>
  </si>
  <si>
    <t>4 days</t>
  </si>
  <si>
    <t>Increased by 1 day</t>
  </si>
  <si>
    <t>Increased by less than 30 minutes per week</t>
  </si>
  <si>
    <t>46 - 60 years</t>
  </si>
  <si>
    <t>White - English/Welsh/Scottish/Northern Irish/ British</t>
  </si>
  <si>
    <t>College (GCE or equivalent)</t>
  </si>
  <si>
    <t>£52,000-100,000</t>
  </si>
  <si>
    <t>2021-08-27</t>
  </si>
  <si>
    <t>This is my first visit</t>
  </si>
  <si>
    <t>Local Community Group</t>
  </si>
  <si>
    <t>Adding a new walk to my typical week</t>
  </si>
  <si>
    <t>Fun walk  Opened my eyes to an area I’ve never walked</t>
  </si>
  <si>
    <t>It’ll encourage more people who are unsure about walking in some public places</t>
  </si>
  <si>
    <t>Brisk</t>
  </si>
  <si>
    <t>7 days</t>
  </si>
  <si>
    <t>No change</t>
  </si>
  <si>
    <t>Stayed about the same</t>
  </si>
  <si>
    <t>£30,000-51,999</t>
  </si>
  <si>
    <t>2021-08-29</t>
  </si>
  <si>
    <t xml:space="preserve">This has enabled me to safely walk around an area I'm unfamiliar with </t>
  </si>
  <si>
    <t>I love to explore near areas of the county</t>
  </si>
  <si>
    <t>3 days</t>
  </si>
  <si>
    <t>Increased by 2 days</t>
  </si>
  <si>
    <t>6</t>
  </si>
  <si>
    <t>High school degree or equivalent</t>
  </si>
  <si>
    <t>£18,000-29,999</t>
  </si>
  <si>
    <t>1 - 2 times per month</t>
  </si>
  <si>
    <t>Social Media</t>
  </si>
  <si>
    <t>Great initiative to combine physical &amp; mental well-being plus history etc</t>
  </si>
  <si>
    <t xml:space="preserve">Northampton has fantastic parks with great history that would benefit from this initiative </t>
  </si>
  <si>
    <t>2</t>
  </si>
  <si>
    <t>5 days</t>
  </si>
  <si>
    <t>Increased by 30 minutes to an hour per week</t>
  </si>
  <si>
    <t>61+ years</t>
  </si>
  <si>
    <t>Professional degree (e.g. MD, DDS, DVM)</t>
  </si>
  <si>
    <t>2021-08-30</t>
  </si>
  <si>
    <t>Using the same route that I walked when the signs were not installed</t>
  </si>
  <si>
    <t>2 days</t>
  </si>
  <si>
    <t>31 - 45 years</t>
  </si>
  <si>
    <t>Bachelor’s degree (e.g. BA, BSc)</t>
  </si>
  <si>
    <t>2021-09-06</t>
  </si>
  <si>
    <t xml:space="preserve">I think the signposting helps to walk on areas that you may not have thought of using before. </t>
  </si>
  <si>
    <t xml:space="preserve">The walking distance being signposted really helps to decide wether to take the walk or not, and the amount of signs is just right. </t>
  </si>
  <si>
    <t>0</t>
  </si>
  <si>
    <t>30 minutes</t>
  </si>
  <si>
    <t>2021-09-07</t>
  </si>
  <si>
    <t>At least 1 time per year</t>
  </si>
  <si>
    <t>2021-09-10</t>
  </si>
  <si>
    <t>18 - 30 years</t>
  </si>
  <si>
    <t>2021-09-12</t>
  </si>
  <si>
    <t xml:space="preserve">I think it supports safer walking </t>
  </si>
  <si>
    <t>Master’s degree (e.g. MA, MS, MEd)</t>
  </si>
  <si>
    <t>We got lost on the second half of the walk in the forest school woods. Was there a sign missing??</t>
  </si>
  <si>
    <t>2021-09-19</t>
  </si>
  <si>
    <t>3 - 4 times per week</t>
  </si>
  <si>
    <t>Came across the route whilst visiting,Delapré Abbey Website,University of Northampton Website</t>
  </si>
  <si>
    <t>less than £18,000</t>
  </si>
  <si>
    <t>2021-09-20</t>
  </si>
  <si>
    <t>5 - 6 times per week</t>
  </si>
  <si>
    <t>Strongly Disagree</t>
  </si>
  <si>
    <t>Delepre park is such a lovely place and the route does give a lovely variety of open spaces, water and wooded areas which I find beneficial for mental health. I commend the idea, and can see it’s positives. However, I have been walking my dog here almost daily for a long time, I’m not sure if you’re aware, but parts of your 3km loop become extremely boggy and challenging in winter even in a decent pair of waterproof walking boots. Especially near the lake which is extremely muddy and slippy, verging on flooded at times. You may want to look into making this safer if you are encouraging people to take this route, even some wood chippings could help (there are several piles dotted around the park). A 5km route for runners, and the option of a shorter less challenging route around 1km for older/less mobile people would also be nice.</t>
  </si>
  <si>
    <t>Whilst I prefer to find my own routes and explore, I can see the benefits of signposting and think it would encourage some people to walk more</t>
  </si>
  <si>
    <t>2021-10-04</t>
  </si>
  <si>
    <t>Came across the route whilst visiting,Local Radio</t>
  </si>
  <si>
    <t>I don’t want to live in a nanny state</t>
  </si>
  <si>
    <t>Doctorate (e.g. PhD, EdD)</t>
  </si>
  <si>
    <t>2021-10-09</t>
  </si>
  <si>
    <t>1 hour and 30 minutes</t>
  </si>
  <si>
    <t>2021-10-16</t>
  </si>
  <si>
    <t>Came across the route whilst visiting,Social Media</t>
  </si>
  <si>
    <t xml:space="preserve">It is very pleasant to walk the path, especially in sunshine! It refreshes the mind and lifts ones mental energy levels. </t>
  </si>
  <si>
    <t xml:space="preserve">If one was aware of similar initiatives elsewhere it would be an encouragement to visit places otherwise not on ones radar. </t>
  </si>
  <si>
    <t>2021-10-24</t>
  </si>
  <si>
    <t>Word of Mouth</t>
  </si>
  <si>
    <t xml:space="preserve">Beautiful morning walk had today, the sun is shining and I am greeting the occasional walker, usually with a dog, with a smile. This is my first guided walk, good and clear markings, will definitely do this again. Well done 👏 </t>
  </si>
  <si>
    <t xml:space="preserve">Because this Delapre Abbey walk has been designed brilliantly, further walks would be an added benefit 😉 </t>
  </si>
  <si>
    <t>01</t>
  </si>
  <si>
    <t>2021-11-22</t>
  </si>
  <si>
    <t>Increased by 7 days</t>
  </si>
  <si>
    <t>Increased by more than hour per week</t>
  </si>
  <si>
    <t>White - Irish</t>
  </si>
  <si>
    <t>2021-12-24</t>
  </si>
  <si>
    <t xml:space="preserve">“You are here” on the maps what be useful! Maybe how far to go etc </t>
  </si>
  <si>
    <t xml:space="preserve">It was nice to have sign posted routes but possible seating would be needed </t>
  </si>
  <si>
    <t>2022-01-16</t>
  </si>
  <si>
    <t>Social Media,Word of Mouth</t>
  </si>
  <si>
    <t>Replacing another walking route that I would normally complete elsewhere</t>
  </si>
  <si>
    <t>2022-03-06</t>
  </si>
  <si>
    <t xml:space="preserve">The route was badly marked. The maps did not have a “you are here” arrow on it. The area is lovely and I wandered off the path anyway as it was very hard to see where the path was. There are several paths in the woods. </t>
  </si>
  <si>
    <t xml:space="preserve">Signposted routes are good for confidence etc when done well but this one isn’t </t>
  </si>
  <si>
    <t>2022-03-21</t>
  </si>
  <si>
    <t xml:space="preserve">At some point, concretely across the golf club walking past the Delapre Abby, the route is a bit confusing because signs are not clear enough, and I got lost in the woods and I ended up in the middle of the golf course. Aside from that, the route is beautiful, I really enjoyed it, but it would be nice to make the signs more clear. </t>
  </si>
  <si>
    <t>More than 2 hours</t>
  </si>
  <si>
    <t>Let me self-describe</t>
  </si>
  <si>
    <t>2022-04-16</t>
  </si>
  <si>
    <t xml:space="preserve">Easier to navigate for first timers like me </t>
  </si>
  <si>
    <t>Bulgarian</t>
  </si>
  <si>
    <t>more than £100,000</t>
  </si>
  <si>
    <t>2022-04-19</t>
  </si>
  <si>
    <t>2022-05-02</t>
  </si>
  <si>
    <t>2022-05-20</t>
  </si>
  <si>
    <t xml:space="preserve">very good idea </t>
  </si>
  <si>
    <t>Less than a high school diploma</t>
  </si>
  <si>
    <t>2022-06-19</t>
  </si>
  <si>
    <t xml:space="preserve">Hi my friend thank your uncle </t>
  </si>
  <si>
    <t>Fast (8 mph)</t>
  </si>
  <si>
    <t>2022-06-23</t>
  </si>
  <si>
    <t>Daily</t>
  </si>
  <si>
    <t xml:space="preserve">The start is not in a place you would expect it so it’s easily missed. Doesn’t tell you where you are in the route. Now the plants are in bloom the signs are harder to find </t>
  </si>
  <si>
    <t>2022-06-30</t>
  </si>
  <si>
    <t>Removed</t>
  </si>
  <si>
    <t>QR Code accessed Intercept Survey Data</t>
  </si>
  <si>
    <t>Notes: Route users could access an online survey by scanning a QR code on the intervention signs. This sheet displays respondent answers. Postcode data has been removed. Wellbeing answers removed as they are analysed in a subsequent qualitative article.</t>
  </si>
  <si>
    <t>Automated Data</t>
  </si>
  <si>
    <t>Select Sheet</t>
  </si>
  <si>
    <t>Sheet displays automated active infrared footfall count data at baseline and follow-up.</t>
  </si>
  <si>
    <t>Manual Ordered Data</t>
  </si>
  <si>
    <t>Sheet displayed SUM manual observation data for intervention and control parks at baseline and follow-up.</t>
  </si>
  <si>
    <t>Manual Baseline</t>
  </si>
  <si>
    <t>Sheets displays assumed demographic data for each manual observation phase at baseline.</t>
  </si>
  <si>
    <t>Manual 12-month Follow-up</t>
  </si>
  <si>
    <t>Counter ID 2 Observation</t>
  </si>
  <si>
    <t>Sheet displays manual observation data for users who passed through infrared Counter ID 2 or the parallel path.</t>
  </si>
  <si>
    <t>Intercept Survey Processed Data</t>
  </si>
  <si>
    <t>Sheet displays QR code accessed intercept survey responses.</t>
  </si>
  <si>
    <t>Notes and definitions are included in each sheet to provide further context.</t>
  </si>
  <si>
    <t>Manual observation station (red line) locations</t>
  </si>
  <si>
    <t>Manual Observation Locations - Red line indicates observation station.</t>
  </si>
  <si>
    <t>Supplementary Data File for Delapre Walk Project: Are signposted walking routes an effective intervention to increase physical activity in urban parks? – Natural experimental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</si>
</sst>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u/>
      <sz val="11"/>
      <color theme="10"/>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
    <xf numFmtId="0" fontId="0" fillId="0" borderId="0"/>
    <xf numFmtId="0" fontId="2" fillId="0" borderId="0"/>
    <xf numFmtId="9" fontId="3"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cellStyleXfs>
  <cellXfs count="122">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3" borderId="0" xfId="0" applyFill="1" applyAlignment="1">
      <alignment horizontal="center" vertical="center"/>
    </xf>
    <xf numFmtId="0" fontId="0" fillId="3" borderId="1" xfId="0" applyFill="1" applyBorder="1" applyAlignment="1">
      <alignment horizontal="center" vertical="center"/>
    </xf>
    <xf numFmtId="0" fontId="0" fillId="3" borderId="4" xfId="0" applyFill="1" applyBorder="1" applyAlignment="1">
      <alignment horizontal="center" vertical="center"/>
    </xf>
    <xf numFmtId="0" fontId="0" fillId="3" borderId="2" xfId="0" applyFill="1" applyBorder="1" applyAlignment="1">
      <alignment horizontal="center" vertical="center"/>
    </xf>
    <xf numFmtId="0" fontId="0" fillId="4" borderId="0" xfId="0" applyFill="1"/>
    <xf numFmtId="0" fontId="0" fillId="3" borderId="6" xfId="0" applyFill="1" applyBorder="1" applyAlignment="1">
      <alignment horizontal="center" vertical="center"/>
    </xf>
    <xf numFmtId="0" fontId="1" fillId="0" borderId="4" xfId="0" applyFont="1" applyBorder="1" applyAlignment="1">
      <alignment horizontal="center" vertical="center"/>
    </xf>
    <xf numFmtId="9" fontId="0" fillId="0" borderId="0" xfId="2" applyFont="1" applyAlignment="1">
      <alignment horizontal="center" vertical="center"/>
    </xf>
    <xf numFmtId="9" fontId="0" fillId="0" borderId="4" xfId="0" applyNumberFormat="1" applyBorder="1" applyAlignment="1">
      <alignment horizontal="center" vertical="center"/>
    </xf>
    <xf numFmtId="0" fontId="0" fillId="0" borderId="7" xfId="0" applyBorder="1" applyAlignment="1">
      <alignment horizontal="center" vertical="center"/>
    </xf>
    <xf numFmtId="14"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1" xfId="0" applyBorder="1"/>
    <xf numFmtId="0" fontId="0" fillId="5" borderId="0" xfId="0" applyFill="1"/>
    <xf numFmtId="0" fontId="0" fillId="5" borderId="0" xfId="0" applyFill="1" applyAlignment="1">
      <alignment horizontal="center"/>
    </xf>
    <xf numFmtId="2" fontId="0" fillId="0" borderId="1" xfId="0" applyNumberFormat="1" applyBorder="1" applyAlignment="1">
      <alignment horizontal="center"/>
    </xf>
    <xf numFmtId="10" fontId="0" fillId="0" borderId="1" xfId="0" applyNumberFormat="1" applyBorder="1" applyAlignment="1">
      <alignment horizontal="center"/>
    </xf>
    <xf numFmtId="14" fontId="0" fillId="0" borderId="1" xfId="0" applyNumberFormat="1" applyBorder="1"/>
    <xf numFmtId="14" fontId="0" fillId="0" borderId="1" xfId="0" applyNumberFormat="1" applyBorder="1" applyAlignment="1">
      <alignment horizontal="left"/>
    </xf>
    <xf numFmtId="14" fontId="0" fillId="0" borderId="1" xfId="0" applyNumberFormat="1" applyBorder="1" applyAlignment="1">
      <alignment horizontal="center" vertical="center"/>
    </xf>
    <xf numFmtId="0" fontId="0" fillId="5" borderId="1" xfId="0" applyFill="1" applyBorder="1" applyAlignment="1">
      <alignment horizontal="center"/>
    </xf>
    <xf numFmtId="0" fontId="0" fillId="5" borderId="1" xfId="0" applyFill="1" applyBorder="1" applyAlignment="1">
      <alignment horizontal="center" vertical="center"/>
    </xf>
    <xf numFmtId="0" fontId="0" fillId="5" borderId="0" xfId="0" applyFill="1" applyAlignment="1">
      <alignment horizontal="center" vertical="center"/>
    </xf>
    <xf numFmtId="0" fontId="1" fillId="5" borderId="0" xfId="0" applyFont="1" applyFill="1" applyAlignment="1">
      <alignment vertical="top" wrapText="1"/>
    </xf>
    <xf numFmtId="0" fontId="1" fillId="5" borderId="0" xfId="0" applyFont="1" applyFill="1" applyAlignment="1">
      <alignment horizontal="center" vertical="top" wrapText="1"/>
    </xf>
    <xf numFmtId="0" fontId="0" fillId="5" borderId="0" xfId="0" applyFill="1" applyAlignment="1">
      <alignment vertical="center"/>
    </xf>
    <xf numFmtId="9" fontId="0" fillId="5" borderId="1" xfId="2" applyFont="1" applyFill="1" applyBorder="1" applyAlignment="1">
      <alignment horizontal="center" vertical="center"/>
    </xf>
    <xf numFmtId="0" fontId="1" fillId="0" borderId="0" xfId="0" applyFont="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3" borderId="0" xfId="0" applyFill="1"/>
    <xf numFmtId="0" fontId="0" fillId="0" borderId="0" xfId="0" applyAlignment="1">
      <alignment horizontal="left"/>
    </xf>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3" borderId="0" xfId="0" applyFill="1" applyAlignment="1">
      <alignment wrapText="1"/>
    </xf>
    <xf numFmtId="0" fontId="0" fillId="0" borderId="0" xfId="0" applyAlignment="1">
      <alignment wrapText="1"/>
    </xf>
    <xf numFmtId="0" fontId="0" fillId="5" borderId="11" xfId="0" applyFill="1" applyBorder="1"/>
    <xf numFmtId="0" fontId="0" fillId="5" borderId="7" xfId="0" applyFill="1" applyBorder="1"/>
    <xf numFmtId="0" fontId="0" fillId="5" borderId="9" xfId="0" applyFill="1" applyBorder="1"/>
    <xf numFmtId="0" fontId="0" fillId="5" borderId="12" xfId="0" applyFill="1" applyBorder="1"/>
    <xf numFmtId="0" fontId="0" fillId="5" borderId="6" xfId="0" applyFill="1" applyBorder="1"/>
    <xf numFmtId="0" fontId="1" fillId="5" borderId="0" xfId="0" applyFont="1" applyFill="1"/>
    <xf numFmtId="0" fontId="0" fillId="5" borderId="0" xfId="0" applyFill="1" applyAlignment="1">
      <alignment horizontal="left"/>
    </xf>
    <xf numFmtId="0" fontId="0" fillId="5" borderId="13" xfId="0" applyFill="1" applyBorder="1"/>
    <xf numFmtId="0" fontId="0" fillId="5" borderId="8" xfId="0" applyFill="1" applyBorder="1"/>
    <xf numFmtId="0" fontId="0" fillId="5" borderId="10" xfId="0" applyFill="1" applyBorder="1"/>
    <xf numFmtId="0" fontId="5" fillId="7" borderId="11" xfId="4" applyFill="1" applyBorder="1" applyAlignment="1">
      <alignment horizontal="center" wrapText="1"/>
    </xf>
    <xf numFmtId="0" fontId="5" fillId="7" borderId="9" xfId="4" applyFill="1" applyBorder="1" applyAlignment="1">
      <alignment horizontal="center" wrapText="1"/>
    </xf>
    <xf numFmtId="0" fontId="5" fillId="7" borderId="13" xfId="4" applyFill="1" applyBorder="1" applyAlignment="1">
      <alignment horizontal="center" wrapText="1"/>
    </xf>
    <xf numFmtId="0" fontId="5" fillId="7" borderId="10" xfId="4" applyFill="1" applyBorder="1" applyAlignment="1">
      <alignment horizontal="center" wrapText="1"/>
    </xf>
    <xf numFmtId="0" fontId="0" fillId="5" borderId="0" xfId="0" applyFill="1" applyAlignment="1">
      <alignment horizontal="left" vertical="center"/>
    </xf>
    <xf numFmtId="0" fontId="1" fillId="5" borderId="0" xfId="0" applyFont="1" applyFill="1" applyAlignment="1">
      <alignment horizontal="center" vertical="center" wrapText="1"/>
    </xf>
    <xf numFmtId="0" fontId="5" fillId="7" borderId="3" xfId="4" applyFill="1" applyBorder="1" applyAlignment="1">
      <alignment horizontal="center"/>
    </xf>
    <xf numFmtId="0" fontId="5" fillId="7" borderId="2" xfId="4" applyFill="1" applyBorder="1" applyAlignment="1">
      <alignment horizontal="center"/>
    </xf>
    <xf numFmtId="0" fontId="0" fillId="5" borderId="0" xfId="0" applyFill="1" applyAlignment="1">
      <alignment horizontal="left"/>
    </xf>
    <xf numFmtId="0" fontId="1" fillId="5" borderId="1" xfId="0" applyFont="1" applyFill="1" applyBorder="1" applyAlignment="1">
      <alignment horizontal="center" wrapText="1"/>
    </xf>
    <xf numFmtId="0" fontId="0" fillId="5" borderId="3" xfId="0" applyFill="1" applyBorder="1" applyAlignment="1">
      <alignment horizontal="center"/>
    </xf>
    <xf numFmtId="0" fontId="0" fillId="5" borderId="4" xfId="0" applyFill="1" applyBorder="1" applyAlignment="1">
      <alignment horizontal="center"/>
    </xf>
    <xf numFmtId="0" fontId="0" fillId="5" borderId="2" xfId="0" applyFill="1" applyBorder="1" applyAlignment="1">
      <alignment horizontal="center"/>
    </xf>
    <xf numFmtId="0" fontId="1" fillId="5" borderId="11" xfId="0" applyFont="1" applyFill="1" applyBorder="1" applyAlignment="1">
      <alignment horizontal="left" vertical="top" wrapText="1"/>
    </xf>
    <xf numFmtId="0" fontId="1" fillId="5" borderId="7" xfId="0" applyFont="1" applyFill="1" applyBorder="1" applyAlignment="1">
      <alignment horizontal="left" vertical="top" wrapText="1"/>
    </xf>
    <xf numFmtId="0" fontId="1" fillId="5" borderId="9" xfId="0" applyFont="1" applyFill="1" applyBorder="1" applyAlignment="1">
      <alignment horizontal="left" vertical="top" wrapText="1"/>
    </xf>
    <xf numFmtId="0" fontId="1" fillId="5" borderId="12" xfId="0" applyFont="1" applyFill="1" applyBorder="1" applyAlignment="1">
      <alignment horizontal="left" vertical="top" wrapText="1"/>
    </xf>
    <xf numFmtId="0" fontId="1" fillId="5" borderId="0" xfId="0" applyFont="1" applyFill="1" applyAlignment="1">
      <alignment horizontal="left" vertical="top" wrapText="1"/>
    </xf>
    <xf numFmtId="0" fontId="1" fillId="5" borderId="6"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5" borderId="8" xfId="0" applyFont="1" applyFill="1" applyBorder="1" applyAlignment="1">
      <alignment horizontal="left" vertical="top" wrapText="1"/>
    </xf>
    <xf numFmtId="0" fontId="1" fillId="5" borderId="10" xfId="0" applyFont="1" applyFill="1" applyBorder="1" applyAlignment="1">
      <alignment horizontal="left" vertical="top" wrapText="1"/>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2" xfId="0" applyFont="1" applyFill="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5" borderId="1" xfId="0" applyFill="1" applyBorder="1" applyAlignment="1">
      <alignment horizontal="center" vertical="center"/>
    </xf>
    <xf numFmtId="0" fontId="0" fillId="5" borderId="11" xfId="0" applyFill="1" applyBorder="1" applyAlignment="1">
      <alignment horizontal="center" vertical="center"/>
    </xf>
    <xf numFmtId="0" fontId="0" fillId="5" borderId="9" xfId="0" applyFill="1" applyBorder="1" applyAlignment="1">
      <alignment horizontal="center" vertical="center"/>
    </xf>
    <xf numFmtId="0" fontId="0" fillId="5" borderId="12" xfId="0" applyFill="1" applyBorder="1" applyAlignment="1">
      <alignment horizontal="center" vertical="center"/>
    </xf>
    <xf numFmtId="0" fontId="0" fillId="5" borderId="6" xfId="0" applyFill="1" applyBorder="1" applyAlignment="1">
      <alignment horizontal="center" vertical="center"/>
    </xf>
    <xf numFmtId="0" fontId="0" fillId="5" borderId="13" xfId="0" applyFill="1" applyBorder="1" applyAlignment="1">
      <alignment horizontal="center" vertical="center"/>
    </xf>
    <xf numFmtId="0" fontId="0" fillId="5" borderId="10" xfId="0" applyFill="1" applyBorder="1" applyAlignment="1">
      <alignment horizontal="center" vertical="center"/>
    </xf>
    <xf numFmtId="0" fontId="0" fillId="5" borderId="7" xfId="0" applyFill="1" applyBorder="1" applyAlignment="1">
      <alignment horizontal="center" vertical="center"/>
    </xf>
    <xf numFmtId="0" fontId="0" fillId="5" borderId="0" xfId="0" applyFill="1" applyAlignment="1">
      <alignment horizontal="center" vertical="center"/>
    </xf>
    <xf numFmtId="0" fontId="0" fillId="5" borderId="8" xfId="0" applyFill="1" applyBorder="1" applyAlignment="1">
      <alignment horizontal="center" vertical="center"/>
    </xf>
    <xf numFmtId="0" fontId="1" fillId="5" borderId="7" xfId="0" applyFont="1" applyFill="1" applyBorder="1" applyAlignment="1">
      <alignment horizontal="center"/>
    </xf>
    <xf numFmtId="0" fontId="1" fillId="5" borderId="0" xfId="0" applyFont="1" applyFill="1" applyAlignment="1">
      <alignment horizontal="center"/>
    </xf>
    <xf numFmtId="0" fontId="1" fillId="5" borderId="1" xfId="0" applyFont="1" applyFill="1" applyBorder="1" applyAlignment="1">
      <alignment horizontal="center"/>
    </xf>
    <xf numFmtId="0" fontId="1" fillId="5" borderId="1" xfId="0" applyFont="1" applyFill="1" applyBorder="1" applyAlignment="1">
      <alignment horizontal="center" vertical="top" wrapText="1"/>
    </xf>
    <xf numFmtId="0" fontId="1" fillId="0" borderId="5" xfId="0" applyFont="1" applyBorder="1" applyAlignment="1">
      <alignment horizontal="center" vertical="center"/>
    </xf>
    <xf numFmtId="0" fontId="1" fillId="3" borderId="5" xfId="0" applyFont="1" applyFill="1" applyBorder="1" applyAlignment="1">
      <alignment horizontal="center" vertical="center"/>
    </xf>
    <xf numFmtId="0" fontId="1" fillId="3" borderId="1"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1" fillId="3" borderId="2" xfId="0" applyFont="1" applyFill="1" applyBorder="1" applyAlignment="1">
      <alignment horizontal="center"/>
    </xf>
    <xf numFmtId="0" fontId="1" fillId="0" borderId="4" xfId="0" applyFont="1" applyBorder="1" applyAlignment="1">
      <alignment horizontal="center"/>
    </xf>
    <xf numFmtId="0" fontId="0" fillId="0" borderId="1" xfId="0" applyBorder="1" applyAlignment="1">
      <alignment horizontal="left" wrapText="1"/>
    </xf>
    <xf numFmtId="0" fontId="1" fillId="0" borderId="1" xfId="0" applyFont="1" applyBorder="1" applyAlignment="1">
      <alignment horizontal="left" vertical="top" wrapText="1"/>
    </xf>
  </cellXfs>
  <cellStyles count="5">
    <cellStyle name="Hyperlink" xfId="4" builtinId="8"/>
    <cellStyle name="Normal" xfId="0" builtinId="0"/>
    <cellStyle name="Normal 2" xfId="1" xr:uid="{E8F1F101-A12A-4FAE-A8C5-D64D61183AAE}"/>
    <cellStyle name="Percent" xfId="2" builtinId="5"/>
    <cellStyle name="Percent 2" xfId="3" xr:uid="{3DC0DC10-362C-4824-B15F-12D8D034AF3A}"/>
  </cellStyles>
  <dxfs count="18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1168401</xdr:colOff>
      <xdr:row>3</xdr:row>
      <xdr:rowOff>34925</xdr:rowOff>
    </xdr:from>
    <xdr:to>
      <xdr:col>12</xdr:col>
      <xdr:colOff>41231</xdr:colOff>
      <xdr:row>23</xdr:row>
      <xdr:rowOff>139700</xdr:rowOff>
    </xdr:to>
    <xdr:pic>
      <xdr:nvPicPr>
        <xdr:cNvPr id="2" name="Picture 1">
          <a:extLst>
            <a:ext uri="{FF2B5EF4-FFF2-40B4-BE49-F238E27FC236}">
              <a16:creationId xmlns:a16="http://schemas.microsoft.com/office/drawing/2014/main" id="{25881A10-80CF-09BD-1EAD-78CED4B3839E}"/>
            </a:ext>
          </a:extLst>
        </xdr:cNvPr>
        <xdr:cNvPicPr>
          <a:picLocks noChangeAspect="1"/>
        </xdr:cNvPicPr>
      </xdr:nvPicPr>
      <xdr:blipFill>
        <a:blip xmlns:r="http://schemas.openxmlformats.org/officeDocument/2006/relationships" r:embed="rId1"/>
        <a:stretch>
          <a:fillRect/>
        </a:stretch>
      </xdr:blipFill>
      <xdr:spPr>
        <a:xfrm>
          <a:off x="6073776" y="577850"/>
          <a:ext cx="5397455" cy="3727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257175</xdr:colOff>
      <xdr:row>3</xdr:row>
      <xdr:rowOff>19050</xdr:rowOff>
    </xdr:from>
    <xdr:to>
      <xdr:col>13</xdr:col>
      <xdr:colOff>174607</xdr:colOff>
      <xdr:row>35</xdr:row>
      <xdr:rowOff>162979</xdr:rowOff>
    </xdr:to>
    <xdr:pic>
      <xdr:nvPicPr>
        <xdr:cNvPr id="2" name="Picture 1">
          <a:extLst>
            <a:ext uri="{FF2B5EF4-FFF2-40B4-BE49-F238E27FC236}">
              <a16:creationId xmlns:a16="http://schemas.microsoft.com/office/drawing/2014/main" id="{5802FD5C-7675-EE93-D5ED-DC6E26CD94E7}"/>
            </a:ext>
          </a:extLst>
        </xdr:cNvPr>
        <xdr:cNvPicPr>
          <a:picLocks noChangeAspect="1"/>
        </xdr:cNvPicPr>
      </xdr:nvPicPr>
      <xdr:blipFill>
        <a:blip xmlns:r="http://schemas.openxmlformats.org/officeDocument/2006/relationships" r:embed="rId1"/>
        <a:stretch>
          <a:fillRect/>
        </a:stretch>
      </xdr:blipFill>
      <xdr:spPr>
        <a:xfrm>
          <a:off x="6934200" y="561975"/>
          <a:ext cx="5422882" cy="5928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517524</xdr:colOff>
      <xdr:row>3</xdr:row>
      <xdr:rowOff>31749</xdr:rowOff>
    </xdr:from>
    <xdr:to>
      <xdr:col>28</xdr:col>
      <xdr:colOff>603249</xdr:colOff>
      <xdr:row>51</xdr:row>
      <xdr:rowOff>163975</xdr:rowOff>
    </xdr:to>
    <xdr:pic>
      <xdr:nvPicPr>
        <xdr:cNvPr id="2" name="Picture 1">
          <a:extLst>
            <a:ext uri="{FF2B5EF4-FFF2-40B4-BE49-F238E27FC236}">
              <a16:creationId xmlns:a16="http://schemas.microsoft.com/office/drawing/2014/main" id="{52954686-565D-1190-F29B-5BDEEF03DAAC}"/>
            </a:ext>
          </a:extLst>
        </xdr:cNvPr>
        <xdr:cNvPicPr>
          <a:picLocks noChangeAspect="1"/>
        </xdr:cNvPicPr>
      </xdr:nvPicPr>
      <xdr:blipFill>
        <a:blip xmlns:r="http://schemas.openxmlformats.org/officeDocument/2006/relationships" r:embed="rId1"/>
        <a:stretch>
          <a:fillRect/>
        </a:stretch>
      </xdr:blipFill>
      <xdr:spPr>
        <a:xfrm>
          <a:off x="9947274" y="555624"/>
          <a:ext cx="7797800" cy="85174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279399</xdr:colOff>
      <xdr:row>3</xdr:row>
      <xdr:rowOff>12699</xdr:rowOff>
    </xdr:from>
    <xdr:to>
      <xdr:col>28</xdr:col>
      <xdr:colOff>600074</xdr:colOff>
      <xdr:row>51</xdr:row>
      <xdr:rowOff>148100</xdr:rowOff>
    </xdr:to>
    <xdr:pic>
      <xdr:nvPicPr>
        <xdr:cNvPr id="2" name="Picture 1">
          <a:extLst>
            <a:ext uri="{FF2B5EF4-FFF2-40B4-BE49-F238E27FC236}">
              <a16:creationId xmlns:a16="http://schemas.microsoft.com/office/drawing/2014/main" id="{0B5EA127-ED9B-4175-B5B8-780A82EF0055}"/>
            </a:ext>
          </a:extLst>
        </xdr:cNvPr>
        <xdr:cNvPicPr>
          <a:picLocks noChangeAspect="1"/>
        </xdr:cNvPicPr>
      </xdr:nvPicPr>
      <xdr:blipFill>
        <a:blip xmlns:r="http://schemas.openxmlformats.org/officeDocument/2006/relationships" r:embed="rId1"/>
        <a:stretch>
          <a:fillRect/>
        </a:stretch>
      </xdr:blipFill>
      <xdr:spPr>
        <a:xfrm>
          <a:off x="11741149" y="536574"/>
          <a:ext cx="7813675" cy="85174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clan Ryan" id="{D0CBF30E-8D16-4128-9EA9-22C417161B51}" userId="S::Declan.Ryan@northampton.ac.uk::3d97c53b-5d67-49b7-9e9e-b8a7ee909e1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Y60" dT="2022-07-15T08:25:43.11" personId="{D0CBF30E-8D16-4128-9EA9-22C417161B51}" id="{8D791C15-279A-4866-85D3-46ECEEFB537C}">
    <text>1 Female Senior White Walking
1 Male Senior White Walking
2 Male Adult White Walking</text>
  </threadedComment>
  <threadedComment ref="Y64" dT="2022-07-15T08:26:38.33" personId="{D0CBF30E-8D16-4128-9EA9-22C417161B51}" id="{24923CDA-18AD-4337-95B0-A5E25BAC3C0B}">
    <text>2 Male Adult White Walking
1 Female Adult White Walking</text>
  </threadedComment>
  <threadedComment ref="Y65" dT="2022-07-15T08:27:11.58" personId="{D0CBF30E-8D16-4128-9EA9-22C417161B51}" id="{74ADBFEA-11D3-4168-99CA-37EEEC28FC36}">
    <text>1 Female Adult White Walking
1 Male Adult White Walking</text>
  </threadedComment>
  <threadedComment ref="Y66" dT="2022-07-15T08:27:36.91" personId="{D0CBF30E-8D16-4128-9EA9-22C417161B51}" id="{AF67CDA3-1A66-42CF-B8F0-232D0675D3C8}">
    <text>1 Male Adult White Walking
1 Female Adult White Walking</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43F4-D4FA-43D1-A313-F3E9C3C6073C}">
  <dimension ref="B2:R28"/>
  <sheetViews>
    <sheetView workbookViewId="0">
      <selection activeCell="D2" sqref="D2:O3"/>
    </sheetView>
  </sheetViews>
  <sheetFormatPr defaultRowHeight="14.5" x14ac:dyDescent="0.35"/>
  <cols>
    <col min="4" max="4" width="11.36328125" customWidth="1"/>
    <col min="5" max="5" width="13.90625" customWidth="1"/>
    <col min="18" max="18" width="1.453125" customWidth="1"/>
  </cols>
  <sheetData>
    <row r="2" spans="2:18" x14ac:dyDescent="0.35">
      <c r="B2" s="55"/>
      <c r="C2" s="56"/>
      <c r="D2" s="74" t="s">
        <v>823</v>
      </c>
      <c r="E2" s="74"/>
      <c r="F2" s="74"/>
      <c r="G2" s="74"/>
      <c r="H2" s="74"/>
      <c r="I2" s="74"/>
      <c r="J2" s="74"/>
      <c r="K2" s="74"/>
      <c r="L2" s="74"/>
      <c r="M2" s="74"/>
      <c r="N2" s="74"/>
      <c r="O2" s="74"/>
      <c r="P2" s="56"/>
      <c r="Q2" s="56"/>
      <c r="R2" s="57"/>
    </row>
    <row r="3" spans="2:18" x14ac:dyDescent="0.35">
      <c r="B3" s="58"/>
      <c r="C3" s="24"/>
      <c r="D3" s="74"/>
      <c r="E3" s="74"/>
      <c r="F3" s="74"/>
      <c r="G3" s="74"/>
      <c r="H3" s="74"/>
      <c r="I3" s="74"/>
      <c r="J3" s="74"/>
      <c r="K3" s="74"/>
      <c r="L3" s="74"/>
      <c r="M3" s="74"/>
      <c r="N3" s="74"/>
      <c r="O3" s="74"/>
      <c r="P3" s="24"/>
      <c r="Q3" s="24"/>
      <c r="R3" s="59"/>
    </row>
    <row r="4" spans="2:18" x14ac:dyDescent="0.35">
      <c r="B4" s="58"/>
      <c r="C4" s="24"/>
      <c r="D4" s="24"/>
      <c r="E4" s="24"/>
      <c r="F4" s="24"/>
      <c r="G4" s="24"/>
      <c r="H4" s="24"/>
      <c r="I4" s="24"/>
      <c r="J4" s="24"/>
      <c r="K4" s="24"/>
      <c r="L4" s="24"/>
      <c r="M4" s="24"/>
      <c r="N4" s="24"/>
      <c r="O4" s="24"/>
      <c r="P4" s="24"/>
      <c r="Q4" s="24"/>
      <c r="R4" s="59"/>
    </row>
    <row r="5" spans="2:18" x14ac:dyDescent="0.35">
      <c r="B5" s="58"/>
      <c r="C5" s="24"/>
      <c r="D5" s="24"/>
      <c r="E5" s="24"/>
      <c r="F5" s="24"/>
      <c r="G5" s="24"/>
      <c r="H5" s="24"/>
      <c r="I5" s="24"/>
      <c r="J5" s="24"/>
      <c r="K5" s="24"/>
      <c r="L5" s="24"/>
      <c r="M5" s="24"/>
      <c r="N5" s="24"/>
      <c r="O5" s="24"/>
      <c r="P5" s="24"/>
      <c r="Q5" s="24"/>
      <c r="R5" s="59"/>
    </row>
    <row r="6" spans="2:18" x14ac:dyDescent="0.35">
      <c r="B6" s="58"/>
      <c r="C6" s="24"/>
      <c r="D6" s="60" t="s">
        <v>809</v>
      </c>
      <c r="E6" s="24"/>
      <c r="F6" s="24"/>
      <c r="G6" s="24"/>
      <c r="H6" s="24"/>
      <c r="I6" s="24"/>
      <c r="J6" s="24"/>
      <c r="K6" s="24"/>
      <c r="L6" s="24"/>
      <c r="M6" s="24"/>
      <c r="N6" s="24"/>
      <c r="O6" s="24"/>
      <c r="P6" s="24"/>
      <c r="Q6" s="24"/>
      <c r="R6" s="59"/>
    </row>
    <row r="7" spans="2:18" x14ac:dyDescent="0.35">
      <c r="B7" s="58"/>
      <c r="C7" s="24"/>
      <c r="D7" s="71" t="s">
        <v>808</v>
      </c>
      <c r="E7" s="72"/>
      <c r="F7" s="24"/>
      <c r="G7" s="73" t="s">
        <v>810</v>
      </c>
      <c r="H7" s="73"/>
      <c r="I7" s="73"/>
      <c r="J7" s="73"/>
      <c r="K7" s="73"/>
      <c r="L7" s="73"/>
      <c r="M7" s="73"/>
      <c r="N7" s="73"/>
      <c r="O7" s="73"/>
      <c r="P7" s="61"/>
      <c r="Q7" s="61"/>
      <c r="R7" s="59"/>
    </row>
    <row r="8" spans="2:18" x14ac:dyDescent="0.35">
      <c r="B8" s="58"/>
      <c r="C8" s="24"/>
      <c r="D8" s="24"/>
      <c r="E8" s="24"/>
      <c r="F8" s="24"/>
      <c r="G8" s="61"/>
      <c r="H8" s="61"/>
      <c r="I8" s="61"/>
      <c r="J8" s="61"/>
      <c r="K8" s="61"/>
      <c r="L8" s="61"/>
      <c r="M8" s="61"/>
      <c r="N8" s="61"/>
      <c r="O8" s="61"/>
      <c r="P8" s="61"/>
      <c r="Q8" s="61"/>
      <c r="R8" s="59"/>
    </row>
    <row r="9" spans="2:18" x14ac:dyDescent="0.35">
      <c r="B9" s="58"/>
      <c r="C9" s="24"/>
      <c r="D9" s="71" t="s">
        <v>811</v>
      </c>
      <c r="E9" s="72"/>
      <c r="F9" s="24"/>
      <c r="G9" s="73" t="s">
        <v>812</v>
      </c>
      <c r="H9" s="73"/>
      <c r="I9" s="73"/>
      <c r="J9" s="73"/>
      <c r="K9" s="73"/>
      <c r="L9" s="73"/>
      <c r="M9" s="73"/>
      <c r="N9" s="73"/>
      <c r="O9" s="73"/>
      <c r="P9" s="73"/>
      <c r="Q9" s="73"/>
      <c r="R9" s="59"/>
    </row>
    <row r="10" spans="2:18" x14ac:dyDescent="0.35">
      <c r="B10" s="58"/>
      <c r="C10" s="24"/>
      <c r="D10" s="24"/>
      <c r="E10" s="24"/>
      <c r="F10" s="24"/>
      <c r="G10" s="24"/>
      <c r="H10" s="24"/>
      <c r="I10" s="24"/>
      <c r="J10" s="24"/>
      <c r="K10" s="24"/>
      <c r="L10" s="24"/>
      <c r="M10" s="24"/>
      <c r="N10" s="24"/>
      <c r="O10" s="24"/>
      <c r="P10" s="24"/>
      <c r="Q10" s="24"/>
      <c r="R10" s="59"/>
    </row>
    <row r="11" spans="2:18" x14ac:dyDescent="0.35">
      <c r="B11" s="58"/>
      <c r="C11" s="24"/>
      <c r="D11" s="71" t="s">
        <v>813</v>
      </c>
      <c r="E11" s="72"/>
      <c r="F11" s="24"/>
      <c r="G11" s="73" t="s">
        <v>814</v>
      </c>
      <c r="H11" s="73"/>
      <c r="I11" s="73"/>
      <c r="J11" s="73"/>
      <c r="K11" s="73"/>
      <c r="L11" s="73"/>
      <c r="M11" s="73"/>
      <c r="N11" s="73"/>
      <c r="O11" s="73"/>
      <c r="P11" s="73"/>
      <c r="Q11" s="73"/>
      <c r="R11" s="59"/>
    </row>
    <row r="12" spans="2:18" x14ac:dyDescent="0.35">
      <c r="B12" s="58"/>
      <c r="C12" s="24"/>
      <c r="D12" s="24"/>
      <c r="E12" s="24"/>
      <c r="F12" s="24"/>
      <c r="G12" s="24"/>
      <c r="H12" s="24"/>
      <c r="I12" s="24"/>
      <c r="J12" s="24"/>
      <c r="K12" s="24"/>
      <c r="L12" s="24"/>
      <c r="M12" s="24"/>
      <c r="N12" s="24"/>
      <c r="O12" s="24"/>
      <c r="P12" s="24"/>
      <c r="Q12" s="24"/>
      <c r="R12" s="59"/>
    </row>
    <row r="13" spans="2:18" x14ac:dyDescent="0.35">
      <c r="B13" s="58"/>
      <c r="C13" s="24"/>
      <c r="D13" s="71" t="s">
        <v>815</v>
      </c>
      <c r="E13" s="72"/>
      <c r="F13" s="24"/>
      <c r="G13" s="73" t="s">
        <v>814</v>
      </c>
      <c r="H13" s="73"/>
      <c r="I13" s="73"/>
      <c r="J13" s="73"/>
      <c r="K13" s="73"/>
      <c r="L13" s="73"/>
      <c r="M13" s="73"/>
      <c r="N13" s="73"/>
      <c r="O13" s="73"/>
      <c r="P13" s="73"/>
      <c r="Q13" s="73"/>
      <c r="R13" s="59"/>
    </row>
    <row r="14" spans="2:18" x14ac:dyDescent="0.35">
      <c r="B14" s="58"/>
      <c r="C14" s="24"/>
      <c r="D14" s="24"/>
      <c r="E14" s="24"/>
      <c r="F14" s="24"/>
      <c r="G14" s="24"/>
      <c r="H14" s="24"/>
      <c r="I14" s="24"/>
      <c r="J14" s="24"/>
      <c r="K14" s="24"/>
      <c r="L14" s="24"/>
      <c r="M14" s="24"/>
      <c r="N14" s="24"/>
      <c r="O14" s="24"/>
      <c r="P14" s="24"/>
      <c r="Q14" s="24"/>
      <c r="R14" s="59"/>
    </row>
    <row r="15" spans="2:18" x14ac:dyDescent="0.35">
      <c r="B15" s="58"/>
      <c r="C15" s="24"/>
      <c r="D15" s="71" t="s">
        <v>816</v>
      </c>
      <c r="E15" s="72"/>
      <c r="F15" s="24"/>
      <c r="G15" s="73" t="s">
        <v>817</v>
      </c>
      <c r="H15" s="73"/>
      <c r="I15" s="73"/>
      <c r="J15" s="73"/>
      <c r="K15" s="73"/>
      <c r="L15" s="73"/>
      <c r="M15" s="73"/>
      <c r="N15" s="73"/>
      <c r="O15" s="73"/>
      <c r="P15" s="73"/>
      <c r="Q15" s="73"/>
      <c r="R15" s="59"/>
    </row>
    <row r="16" spans="2:18" x14ac:dyDescent="0.35">
      <c r="B16" s="58"/>
      <c r="C16" s="24"/>
      <c r="D16" s="24"/>
      <c r="E16" s="24"/>
      <c r="F16" s="24"/>
      <c r="G16" s="24"/>
      <c r="H16" s="24"/>
      <c r="I16" s="24"/>
      <c r="J16" s="24"/>
      <c r="K16" s="24"/>
      <c r="L16" s="24"/>
      <c r="M16" s="24"/>
      <c r="N16" s="24"/>
      <c r="O16" s="24"/>
      <c r="P16" s="24"/>
      <c r="Q16" s="24"/>
      <c r="R16" s="59"/>
    </row>
    <row r="17" spans="2:18" x14ac:dyDescent="0.35">
      <c r="B17" s="58"/>
      <c r="C17" s="24"/>
      <c r="D17" s="65" t="s">
        <v>818</v>
      </c>
      <c r="E17" s="66"/>
      <c r="F17" s="24"/>
      <c r="G17" s="69" t="s">
        <v>819</v>
      </c>
      <c r="H17" s="69"/>
      <c r="I17" s="69"/>
      <c r="J17" s="69"/>
      <c r="K17" s="69"/>
      <c r="L17" s="69"/>
      <c r="M17" s="69"/>
      <c r="N17" s="69"/>
      <c r="O17" s="69"/>
      <c r="P17" s="69"/>
      <c r="Q17" s="69"/>
      <c r="R17" s="59"/>
    </row>
    <row r="18" spans="2:18" x14ac:dyDescent="0.35">
      <c r="B18" s="58"/>
      <c r="C18" s="24"/>
      <c r="D18" s="67"/>
      <c r="E18" s="68"/>
      <c r="F18" s="24"/>
      <c r="G18" s="69"/>
      <c r="H18" s="69"/>
      <c r="I18" s="69"/>
      <c r="J18" s="69"/>
      <c r="K18" s="69"/>
      <c r="L18" s="69"/>
      <c r="M18" s="69"/>
      <c r="N18" s="69"/>
      <c r="O18" s="69"/>
      <c r="P18" s="69"/>
      <c r="Q18" s="69"/>
      <c r="R18" s="59"/>
    </row>
    <row r="19" spans="2:18" x14ac:dyDescent="0.35">
      <c r="B19" s="58"/>
      <c r="C19" s="24"/>
      <c r="D19" s="24"/>
      <c r="E19" s="24"/>
      <c r="F19" s="24"/>
      <c r="G19" s="24"/>
      <c r="H19" s="24"/>
      <c r="I19" s="24"/>
      <c r="J19" s="24"/>
      <c r="K19" s="24"/>
      <c r="L19" s="24"/>
      <c r="M19" s="24"/>
      <c r="N19" s="24"/>
      <c r="O19" s="24"/>
      <c r="P19" s="24"/>
      <c r="Q19" s="24"/>
      <c r="R19" s="59"/>
    </row>
    <row r="20" spans="2:18" x14ac:dyDescent="0.35">
      <c r="B20" s="58"/>
      <c r="C20" s="24"/>
      <c r="D20" s="70" t="s">
        <v>820</v>
      </c>
      <c r="E20" s="70"/>
      <c r="F20" s="70"/>
      <c r="G20" s="70"/>
      <c r="H20" s="24"/>
      <c r="I20" s="24"/>
      <c r="J20" s="24"/>
      <c r="K20" s="24"/>
      <c r="L20" s="24"/>
      <c r="M20" s="24"/>
      <c r="N20" s="24"/>
      <c r="O20" s="24"/>
      <c r="P20" s="24"/>
      <c r="Q20" s="24"/>
      <c r="R20" s="59"/>
    </row>
    <row r="21" spans="2:18" x14ac:dyDescent="0.35">
      <c r="B21" s="58"/>
      <c r="C21" s="24"/>
      <c r="D21" s="70"/>
      <c r="E21" s="70"/>
      <c r="F21" s="70"/>
      <c r="G21" s="70"/>
      <c r="H21" s="24"/>
      <c r="I21" s="24"/>
      <c r="J21" s="24"/>
      <c r="K21" s="24"/>
      <c r="L21" s="24"/>
      <c r="M21" s="24"/>
      <c r="N21" s="24"/>
      <c r="O21" s="24"/>
      <c r="P21" s="24"/>
      <c r="Q21" s="24"/>
      <c r="R21" s="59"/>
    </row>
    <row r="22" spans="2:18" x14ac:dyDescent="0.35">
      <c r="B22" s="58"/>
      <c r="C22" s="24"/>
      <c r="D22" s="70"/>
      <c r="E22" s="70"/>
      <c r="F22" s="70"/>
      <c r="G22" s="70"/>
      <c r="H22" s="24"/>
      <c r="I22" s="24"/>
      <c r="J22" s="24"/>
      <c r="K22" s="24"/>
      <c r="L22" s="24"/>
      <c r="M22" s="24"/>
      <c r="N22" s="24"/>
      <c r="O22" s="24"/>
      <c r="P22" s="24"/>
      <c r="Q22" s="24"/>
      <c r="R22" s="59"/>
    </row>
    <row r="23" spans="2:18" x14ac:dyDescent="0.35">
      <c r="B23" s="58"/>
      <c r="C23" s="24"/>
      <c r="D23" s="24"/>
      <c r="E23" s="24"/>
      <c r="F23" s="24"/>
      <c r="G23" s="24"/>
      <c r="H23" s="24"/>
      <c r="I23" s="24"/>
      <c r="J23" s="24"/>
      <c r="K23" s="24"/>
      <c r="L23" s="24"/>
      <c r="M23" s="24"/>
      <c r="N23" s="24"/>
      <c r="O23" s="24"/>
      <c r="P23" s="24"/>
      <c r="Q23" s="24"/>
      <c r="R23" s="59"/>
    </row>
    <row r="24" spans="2:18" x14ac:dyDescent="0.35">
      <c r="B24" s="58"/>
      <c r="C24" s="24"/>
      <c r="D24" s="24"/>
      <c r="E24" s="24"/>
      <c r="F24" s="24"/>
      <c r="G24" s="24"/>
      <c r="H24" s="24"/>
      <c r="I24" s="24"/>
      <c r="J24" s="24"/>
      <c r="K24" s="24"/>
      <c r="L24" s="24"/>
      <c r="M24" s="24"/>
      <c r="N24" s="24"/>
      <c r="O24" s="24"/>
      <c r="P24" s="24"/>
      <c r="Q24" s="24"/>
      <c r="R24" s="59"/>
    </row>
    <row r="25" spans="2:18" x14ac:dyDescent="0.35">
      <c r="B25" s="58"/>
      <c r="C25" s="24"/>
      <c r="D25" s="24"/>
      <c r="E25" s="24"/>
      <c r="F25" s="24"/>
      <c r="G25" s="24"/>
      <c r="H25" s="24"/>
      <c r="I25" s="24"/>
      <c r="J25" s="24"/>
      <c r="K25" s="24"/>
      <c r="L25" s="24"/>
      <c r="M25" s="24"/>
      <c r="N25" s="24"/>
      <c r="O25" s="24"/>
      <c r="P25" s="24"/>
      <c r="Q25" s="24"/>
      <c r="R25" s="59"/>
    </row>
    <row r="26" spans="2:18" x14ac:dyDescent="0.35">
      <c r="B26" s="58"/>
      <c r="C26" s="24"/>
      <c r="D26" s="24"/>
      <c r="E26" s="24"/>
      <c r="F26" s="24"/>
      <c r="G26" s="24"/>
      <c r="H26" s="24"/>
      <c r="I26" s="24"/>
      <c r="J26" s="24"/>
      <c r="K26" s="24"/>
      <c r="L26" s="24"/>
      <c r="M26" s="24"/>
      <c r="N26" s="24"/>
      <c r="O26" s="24"/>
      <c r="P26" s="24"/>
      <c r="Q26" s="24"/>
      <c r="R26" s="59"/>
    </row>
    <row r="27" spans="2:18" x14ac:dyDescent="0.35">
      <c r="B27" s="58"/>
      <c r="C27" s="24"/>
      <c r="D27" s="24"/>
      <c r="E27" s="24"/>
      <c r="F27" s="24"/>
      <c r="G27" s="24"/>
      <c r="H27" s="24"/>
      <c r="I27" s="24"/>
      <c r="J27" s="24"/>
      <c r="K27" s="24"/>
      <c r="L27" s="24"/>
      <c r="M27" s="24"/>
      <c r="N27" s="24"/>
      <c r="O27" s="24"/>
      <c r="P27" s="24"/>
      <c r="Q27" s="24"/>
      <c r="R27" s="59"/>
    </row>
    <row r="28" spans="2:18" x14ac:dyDescent="0.35">
      <c r="B28" s="62"/>
      <c r="C28" s="63"/>
      <c r="D28" s="63"/>
      <c r="E28" s="63"/>
      <c r="F28" s="63"/>
      <c r="G28" s="63"/>
      <c r="H28" s="63"/>
      <c r="I28" s="63"/>
      <c r="J28" s="63"/>
      <c r="K28" s="63"/>
      <c r="L28" s="63"/>
      <c r="M28" s="63"/>
      <c r="N28" s="63"/>
      <c r="O28" s="63"/>
      <c r="P28" s="63"/>
      <c r="Q28" s="63"/>
      <c r="R28" s="64"/>
    </row>
  </sheetData>
  <mergeCells count="14">
    <mergeCell ref="D2:O3"/>
    <mergeCell ref="G7:O7"/>
    <mergeCell ref="D7:E7"/>
    <mergeCell ref="D9:E9"/>
    <mergeCell ref="G9:Q9"/>
    <mergeCell ref="D17:E18"/>
    <mergeCell ref="G17:Q18"/>
    <mergeCell ref="D20:G22"/>
    <mergeCell ref="D11:E11"/>
    <mergeCell ref="G11:Q11"/>
    <mergeCell ref="D13:E13"/>
    <mergeCell ref="G13:Q13"/>
    <mergeCell ref="D15:E15"/>
    <mergeCell ref="G15:Q15"/>
  </mergeCells>
  <hyperlinks>
    <hyperlink ref="D7:E7" location="'Automtated Data'!A1" display="Automated Data" xr:uid="{F5DE08AA-FAA2-46C0-BB2C-B59A3D677BC3}"/>
    <hyperlink ref="D9:E9" location="'Manual Ordered Data'!A1" display="Manual Ordered Data" xr:uid="{6BE7043F-BE12-4F04-9098-4F3FED438A9D}"/>
    <hyperlink ref="D11:E11" location="'Manual Baseline'!A1" display="Manual Baseline" xr:uid="{AE9C77E2-176E-476F-BC4B-25B671953D8D}"/>
    <hyperlink ref="D13:E13" location="'Manual 12-month Follow-up'!A1" display="Manual 12-month Follow-up" xr:uid="{9526DEB1-62F8-44F7-B925-6CE63D51B619}"/>
    <hyperlink ref="D15:E15" location="'Counter ID 2 Observation'!A1" display="Counter ID 2 Observation" xr:uid="{F8D477B0-6266-4D5C-A2F0-82C552E99411}"/>
    <hyperlink ref="D17:E18" location="'Intercept Survey Processed Data'!A1" display="Intercept Survey Processed Data" xr:uid="{5D201FFA-962E-411A-98E1-10C6AA77597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F07F7-E54E-4196-B525-CE3F59C19251}">
  <dimension ref="A1:S509"/>
  <sheetViews>
    <sheetView workbookViewId="0">
      <selection activeCell="F17" sqref="F17"/>
    </sheetView>
  </sheetViews>
  <sheetFormatPr defaultRowHeight="14.5" x14ac:dyDescent="0.35"/>
  <cols>
    <col min="1" max="1" width="18.1796875" style="2" bestFit="1" customWidth="1"/>
    <col min="2" max="2" width="6.81640625" style="2" bestFit="1" customWidth="1"/>
    <col min="3" max="3" width="26.7265625" style="2" bestFit="1" customWidth="1"/>
    <col min="4" max="4" width="6.90625" style="2" bestFit="1" customWidth="1"/>
    <col min="5" max="6" width="14.81640625" style="2" bestFit="1" customWidth="1"/>
    <col min="7" max="7" width="16.90625" style="2" bestFit="1" customWidth="1"/>
    <col min="8" max="10" width="14.81640625" style="2" bestFit="1" customWidth="1"/>
    <col min="11" max="16" width="15.90625" style="2" bestFit="1" customWidth="1"/>
    <col min="17" max="17" width="28.6328125" style="2" bestFit="1" customWidth="1"/>
    <col min="18" max="18" width="16.08984375" style="2" bestFit="1" customWidth="1"/>
    <col min="19" max="19" width="19.1796875" style="2" bestFit="1" customWidth="1"/>
    <col min="20" max="16384" width="8.7265625" style="2"/>
  </cols>
  <sheetData>
    <row r="1" spans="1:19" x14ac:dyDescent="0.35">
      <c r="A1" s="25"/>
      <c r="B1" s="25"/>
      <c r="C1" s="87" t="s">
        <v>567</v>
      </c>
      <c r="D1" s="88"/>
      <c r="E1" s="88"/>
      <c r="F1" s="88"/>
      <c r="G1" s="88"/>
      <c r="H1" s="88"/>
      <c r="I1" s="88"/>
      <c r="J1" s="88"/>
      <c r="K1" s="88"/>
      <c r="L1" s="88"/>
      <c r="M1" s="88"/>
      <c r="N1" s="88"/>
      <c r="O1" s="88"/>
      <c r="P1" s="89"/>
      <c r="Q1" s="25"/>
      <c r="R1" s="25"/>
      <c r="S1" s="25"/>
    </row>
    <row r="2" spans="1:19" x14ac:dyDescent="0.35">
      <c r="A2" s="25"/>
      <c r="B2" s="25"/>
      <c r="C2" s="25"/>
      <c r="D2" s="25"/>
      <c r="E2" s="25"/>
      <c r="F2" s="25"/>
      <c r="G2" s="25"/>
      <c r="H2" s="25"/>
      <c r="I2" s="25"/>
      <c r="J2" s="25"/>
      <c r="K2" s="25"/>
      <c r="L2" s="25"/>
      <c r="M2" s="25"/>
      <c r="N2" s="25"/>
      <c r="O2" s="25"/>
      <c r="P2" s="25"/>
      <c r="Q2" s="25"/>
      <c r="R2" s="25"/>
      <c r="S2" s="25"/>
    </row>
    <row r="3" spans="1:19" x14ac:dyDescent="0.35">
      <c r="A3" s="25"/>
      <c r="B3" s="78" t="s">
        <v>568</v>
      </c>
      <c r="C3" s="79"/>
      <c r="D3" s="79"/>
      <c r="E3" s="79"/>
      <c r="F3" s="79"/>
      <c r="G3" s="80"/>
      <c r="H3" s="93" t="s">
        <v>565</v>
      </c>
      <c r="I3" s="94"/>
      <c r="J3" s="94"/>
      <c r="K3" s="94"/>
      <c r="L3" s="94"/>
      <c r="M3" s="25"/>
      <c r="N3" s="25"/>
      <c r="O3" s="25"/>
      <c r="P3" s="25"/>
      <c r="Q3" s="25"/>
      <c r="R3" s="25"/>
      <c r="S3" s="25"/>
    </row>
    <row r="4" spans="1:19" x14ac:dyDescent="0.35">
      <c r="A4" s="25"/>
      <c r="B4" s="81"/>
      <c r="C4" s="82"/>
      <c r="D4" s="82"/>
      <c r="E4" s="82"/>
      <c r="F4" s="82"/>
      <c r="G4" s="83"/>
      <c r="M4" s="25"/>
      <c r="N4" s="25"/>
      <c r="O4" s="25"/>
      <c r="P4" s="25"/>
      <c r="Q4" s="25"/>
      <c r="R4" s="25"/>
      <c r="S4" s="25"/>
    </row>
    <row r="5" spans="1:19" x14ac:dyDescent="0.35">
      <c r="A5" s="25"/>
      <c r="B5" s="81"/>
      <c r="C5" s="82"/>
      <c r="D5" s="82"/>
      <c r="E5" s="82"/>
      <c r="F5" s="82"/>
      <c r="G5" s="83"/>
      <c r="M5" s="25"/>
      <c r="N5" s="25"/>
      <c r="O5" s="25"/>
      <c r="P5" s="25"/>
      <c r="Q5" s="25"/>
      <c r="R5" s="25"/>
      <c r="S5" s="25"/>
    </row>
    <row r="6" spans="1:19" x14ac:dyDescent="0.35">
      <c r="A6" s="25"/>
      <c r="B6" s="81"/>
      <c r="C6" s="82"/>
      <c r="D6" s="82"/>
      <c r="E6" s="82"/>
      <c r="F6" s="82"/>
      <c r="G6" s="83"/>
      <c r="M6" s="25"/>
      <c r="N6" s="25"/>
      <c r="O6" s="25"/>
      <c r="P6" s="25"/>
      <c r="Q6" s="25"/>
      <c r="R6" s="25"/>
      <c r="S6" s="25"/>
    </row>
    <row r="7" spans="1:19" x14ac:dyDescent="0.35">
      <c r="A7" s="25"/>
      <c r="B7" s="81"/>
      <c r="C7" s="82"/>
      <c r="D7" s="82"/>
      <c r="E7" s="82"/>
      <c r="F7" s="82"/>
      <c r="G7" s="83"/>
      <c r="M7" s="25"/>
      <c r="N7" s="25"/>
      <c r="O7" s="25"/>
      <c r="P7" s="25"/>
      <c r="Q7" s="25"/>
      <c r="R7" s="25"/>
      <c r="S7" s="25"/>
    </row>
    <row r="8" spans="1:19" x14ac:dyDescent="0.35">
      <c r="A8" s="25"/>
      <c r="B8" s="81"/>
      <c r="C8" s="82"/>
      <c r="D8" s="82"/>
      <c r="E8" s="82"/>
      <c r="F8" s="82"/>
      <c r="G8" s="83"/>
      <c r="M8" s="25"/>
      <c r="N8" s="25"/>
      <c r="O8" s="25"/>
      <c r="P8" s="25"/>
      <c r="Q8" s="25"/>
      <c r="R8" s="25"/>
      <c r="S8" s="25"/>
    </row>
    <row r="9" spans="1:19" x14ac:dyDescent="0.35">
      <c r="A9" s="25"/>
      <c r="B9" s="84"/>
      <c r="C9" s="85"/>
      <c r="D9" s="85"/>
      <c r="E9" s="85"/>
      <c r="F9" s="85"/>
      <c r="G9" s="86"/>
      <c r="M9" s="25"/>
      <c r="N9" s="25"/>
      <c r="O9" s="25"/>
      <c r="P9" s="25"/>
      <c r="Q9" s="25"/>
      <c r="R9" s="25"/>
      <c r="S9" s="25"/>
    </row>
    <row r="10" spans="1:19" x14ac:dyDescent="0.35">
      <c r="A10" s="25"/>
      <c r="B10" s="25"/>
      <c r="C10" s="25"/>
      <c r="D10" s="25"/>
      <c r="E10" s="25"/>
      <c r="F10" s="25"/>
      <c r="G10" s="25"/>
      <c r="M10" s="25"/>
      <c r="N10" s="25"/>
      <c r="O10" s="25"/>
      <c r="P10" s="25"/>
      <c r="Q10" s="25"/>
      <c r="R10" s="25"/>
      <c r="S10" s="25"/>
    </row>
    <row r="11" spans="1:19" x14ac:dyDescent="0.35">
      <c r="A11" s="25"/>
      <c r="B11" s="90" t="s">
        <v>539</v>
      </c>
      <c r="C11" s="90"/>
      <c r="D11" s="90"/>
      <c r="E11" s="90"/>
      <c r="F11" s="90"/>
      <c r="G11" s="90"/>
      <c r="M11" s="25"/>
      <c r="N11" s="25"/>
      <c r="O11" s="25"/>
      <c r="P11" s="25"/>
      <c r="Q11" s="25"/>
      <c r="R11" s="25"/>
      <c r="S11" s="25"/>
    </row>
    <row r="12" spans="1:19" x14ac:dyDescent="0.35">
      <c r="A12" s="25"/>
      <c r="B12" s="90" t="s">
        <v>1</v>
      </c>
      <c r="C12" s="91"/>
      <c r="D12" s="90" t="s">
        <v>536</v>
      </c>
      <c r="E12" s="90"/>
      <c r="F12" s="92" t="s">
        <v>548</v>
      </c>
      <c r="G12" s="90"/>
      <c r="M12" s="25"/>
      <c r="N12" s="25"/>
      <c r="O12" s="25"/>
      <c r="P12" s="25"/>
      <c r="Q12" s="25"/>
      <c r="R12" s="25"/>
      <c r="S12" s="25"/>
    </row>
    <row r="13" spans="1:19" x14ac:dyDescent="0.35">
      <c r="A13" s="25"/>
      <c r="B13" s="20">
        <v>0</v>
      </c>
      <c r="C13" s="21" t="s">
        <v>9</v>
      </c>
      <c r="D13" s="20">
        <v>1</v>
      </c>
      <c r="E13" s="20" t="s">
        <v>542</v>
      </c>
      <c r="F13" s="22" t="s">
        <v>549</v>
      </c>
      <c r="G13" s="20" t="s">
        <v>550</v>
      </c>
      <c r="M13" s="25"/>
      <c r="N13" s="25"/>
      <c r="O13" s="25"/>
      <c r="P13" s="25"/>
      <c r="Q13" s="25"/>
      <c r="R13" s="25"/>
      <c r="S13" s="25"/>
    </row>
    <row r="14" spans="1:19" x14ac:dyDescent="0.35">
      <c r="A14" s="25"/>
      <c r="B14" s="20">
        <v>1</v>
      </c>
      <c r="C14" s="21" t="s">
        <v>540</v>
      </c>
      <c r="D14" s="20">
        <v>2</v>
      </c>
      <c r="E14" s="20" t="s">
        <v>543</v>
      </c>
      <c r="F14" s="22" t="s">
        <v>551</v>
      </c>
      <c r="G14" s="20" t="s">
        <v>552</v>
      </c>
      <c r="M14" s="25"/>
      <c r="N14" s="25"/>
      <c r="O14" s="25"/>
      <c r="P14" s="25"/>
      <c r="Q14" s="25"/>
      <c r="R14" s="25"/>
      <c r="S14" s="25"/>
    </row>
    <row r="15" spans="1:19" x14ac:dyDescent="0.35">
      <c r="A15" s="25"/>
      <c r="B15" s="20">
        <v>2</v>
      </c>
      <c r="C15" s="21" t="s">
        <v>541</v>
      </c>
      <c r="D15" s="20">
        <v>3</v>
      </c>
      <c r="E15" s="20" t="s">
        <v>544</v>
      </c>
      <c r="F15" s="25"/>
      <c r="G15" s="25"/>
      <c r="M15" s="25"/>
      <c r="N15" s="25"/>
      <c r="O15" s="25"/>
      <c r="P15" s="25"/>
      <c r="Q15" s="25"/>
      <c r="R15" s="25"/>
      <c r="S15" s="25"/>
    </row>
    <row r="16" spans="1:19" x14ac:dyDescent="0.35">
      <c r="A16" s="25"/>
      <c r="B16" s="25"/>
      <c r="C16" s="25"/>
      <c r="D16" s="20">
        <v>4</v>
      </c>
      <c r="E16" s="20" t="s">
        <v>545</v>
      </c>
      <c r="F16" s="25"/>
      <c r="G16" s="25"/>
      <c r="M16" s="25"/>
      <c r="N16" s="25"/>
      <c r="O16" s="25"/>
      <c r="P16" s="25"/>
      <c r="Q16" s="25"/>
      <c r="R16" s="25"/>
      <c r="S16" s="25"/>
    </row>
    <row r="17" spans="1:19" x14ac:dyDescent="0.35">
      <c r="A17" s="25"/>
      <c r="B17" s="25"/>
      <c r="C17" s="25"/>
      <c r="D17" s="20">
        <v>5</v>
      </c>
      <c r="E17" s="20" t="s">
        <v>408</v>
      </c>
      <c r="F17" s="25"/>
      <c r="G17" s="25"/>
      <c r="M17" s="25"/>
      <c r="N17" s="25"/>
      <c r="O17" s="25"/>
      <c r="P17" s="25"/>
      <c r="Q17" s="25"/>
      <c r="R17" s="25"/>
      <c r="S17" s="25"/>
    </row>
    <row r="18" spans="1:19" x14ac:dyDescent="0.35">
      <c r="A18" s="25"/>
      <c r="B18" s="25"/>
      <c r="C18" s="25"/>
      <c r="D18" s="20">
        <v>6</v>
      </c>
      <c r="E18" s="20" t="s">
        <v>546</v>
      </c>
      <c r="F18" s="25"/>
      <c r="G18" s="25"/>
      <c r="M18" s="25"/>
      <c r="N18" s="25"/>
      <c r="O18" s="25"/>
      <c r="P18" s="25"/>
      <c r="Q18" s="25"/>
      <c r="R18" s="25"/>
      <c r="S18" s="25"/>
    </row>
    <row r="19" spans="1:19" x14ac:dyDescent="0.35">
      <c r="A19" s="25"/>
      <c r="B19" s="25"/>
      <c r="C19" s="25"/>
      <c r="D19" s="25"/>
      <c r="E19" s="25"/>
      <c r="F19" s="25"/>
      <c r="G19" s="25"/>
      <c r="M19" s="25"/>
      <c r="N19" s="25"/>
      <c r="O19" s="25"/>
      <c r="P19" s="25"/>
      <c r="Q19" s="25"/>
      <c r="R19" s="25"/>
      <c r="S19" s="25"/>
    </row>
    <row r="20" spans="1:19" x14ac:dyDescent="0.35">
      <c r="A20" s="25"/>
      <c r="B20" s="25"/>
      <c r="C20" s="25"/>
      <c r="D20" s="25"/>
      <c r="E20" s="25"/>
      <c r="F20" s="25"/>
      <c r="G20" s="25"/>
      <c r="M20" s="25"/>
      <c r="N20" s="25"/>
      <c r="O20" s="25"/>
      <c r="P20" s="25"/>
      <c r="Q20" s="25"/>
      <c r="R20" s="25"/>
      <c r="S20" s="25"/>
    </row>
    <row r="21" spans="1:19" x14ac:dyDescent="0.35">
      <c r="A21" s="25"/>
      <c r="B21" s="25"/>
      <c r="C21" s="25"/>
      <c r="D21" s="25"/>
      <c r="E21" s="25"/>
      <c r="F21" s="25"/>
      <c r="G21" s="25"/>
      <c r="M21" s="25"/>
      <c r="N21" s="25"/>
      <c r="O21" s="25"/>
      <c r="P21" s="25"/>
      <c r="Q21" s="25"/>
      <c r="R21" s="25"/>
      <c r="S21" s="25"/>
    </row>
    <row r="22" spans="1:19" x14ac:dyDescent="0.35">
      <c r="A22" s="25"/>
      <c r="B22" s="25"/>
      <c r="C22" s="25"/>
      <c r="D22" s="25"/>
      <c r="E22" s="25"/>
      <c r="F22" s="25"/>
      <c r="G22" s="25"/>
      <c r="M22" s="25"/>
      <c r="N22" s="25"/>
      <c r="O22" s="25"/>
      <c r="P22" s="25"/>
      <c r="Q22" s="25"/>
      <c r="R22" s="25"/>
      <c r="S22" s="25"/>
    </row>
    <row r="23" spans="1:19" x14ac:dyDescent="0.35">
      <c r="A23" s="25"/>
      <c r="B23" s="25"/>
      <c r="C23" s="25"/>
      <c r="D23" s="25"/>
      <c r="E23" s="25"/>
      <c r="F23" s="25"/>
      <c r="G23" s="25"/>
      <c r="M23" s="25"/>
      <c r="N23" s="25"/>
      <c r="O23" s="25"/>
      <c r="P23" s="25"/>
      <c r="Q23" s="25"/>
      <c r="R23" s="25"/>
      <c r="S23" s="25"/>
    </row>
    <row r="24" spans="1:19" x14ac:dyDescent="0.35">
      <c r="A24" s="25"/>
      <c r="B24" s="25"/>
      <c r="C24" s="25"/>
      <c r="D24" s="25"/>
      <c r="E24" s="25"/>
      <c r="F24" s="25"/>
      <c r="G24" s="25"/>
      <c r="H24" s="25"/>
      <c r="I24" s="25"/>
      <c r="J24" s="25"/>
      <c r="K24" s="25"/>
      <c r="L24" s="25"/>
      <c r="M24" s="25"/>
      <c r="N24" s="25"/>
      <c r="O24" s="25"/>
      <c r="P24" s="25"/>
      <c r="Q24" s="25"/>
      <c r="R24" s="25"/>
      <c r="S24" s="25"/>
    </row>
    <row r="25" spans="1:19" x14ac:dyDescent="0.35">
      <c r="A25" s="25"/>
      <c r="B25" s="25"/>
      <c r="C25" s="25"/>
      <c r="D25" s="25"/>
      <c r="E25" s="25"/>
      <c r="F25" s="25"/>
      <c r="G25" s="25"/>
      <c r="H25" s="25"/>
      <c r="I25" s="25"/>
      <c r="J25" s="25"/>
      <c r="K25" s="25"/>
      <c r="L25" s="25"/>
      <c r="M25" s="25"/>
      <c r="N25" s="25"/>
      <c r="O25" s="25"/>
      <c r="P25" s="25"/>
      <c r="Q25" s="25"/>
      <c r="R25" s="25"/>
      <c r="S25" s="25"/>
    </row>
    <row r="26" spans="1:19" x14ac:dyDescent="0.35">
      <c r="A26" s="25"/>
      <c r="B26" s="25"/>
      <c r="C26" s="25"/>
      <c r="D26" s="25"/>
      <c r="E26" s="75" t="s">
        <v>566</v>
      </c>
      <c r="F26" s="76"/>
      <c r="G26" s="76"/>
      <c r="H26" s="76"/>
      <c r="I26" s="76"/>
      <c r="J26" s="76"/>
      <c r="K26" s="76"/>
      <c r="L26" s="76"/>
      <c r="M26" s="76"/>
      <c r="N26" s="76"/>
      <c r="O26" s="76"/>
      <c r="P26" s="77"/>
      <c r="Q26" s="25"/>
      <c r="R26" s="25"/>
      <c r="S26" s="25"/>
    </row>
    <row r="27" spans="1:19" x14ac:dyDescent="0.35">
      <c r="A27" s="20" t="s">
        <v>0</v>
      </c>
      <c r="B27" s="20" t="s">
        <v>535</v>
      </c>
      <c r="C27" s="20" t="s">
        <v>1</v>
      </c>
      <c r="D27" s="20" t="s">
        <v>536</v>
      </c>
      <c r="E27" s="20" t="s">
        <v>553</v>
      </c>
      <c r="F27" s="20" t="s">
        <v>555</v>
      </c>
      <c r="G27" s="20" t="s">
        <v>554</v>
      </c>
      <c r="H27" s="20" t="s">
        <v>556</v>
      </c>
      <c r="I27" s="20" t="s">
        <v>557</v>
      </c>
      <c r="J27" s="20" t="s">
        <v>558</v>
      </c>
      <c r="K27" s="20" t="s">
        <v>564</v>
      </c>
      <c r="L27" s="20" t="s">
        <v>559</v>
      </c>
      <c r="M27" s="20" t="s">
        <v>560</v>
      </c>
      <c r="N27" s="20" t="s">
        <v>561</v>
      </c>
      <c r="O27" s="20" t="s">
        <v>562</v>
      </c>
      <c r="P27" s="20" t="s">
        <v>563</v>
      </c>
      <c r="Q27" s="20" t="s">
        <v>547</v>
      </c>
      <c r="R27" s="20" t="s">
        <v>537</v>
      </c>
      <c r="S27" s="20" t="s">
        <v>538</v>
      </c>
    </row>
    <row r="28" spans="1:19" x14ac:dyDescent="0.35">
      <c r="A28" s="28" t="s">
        <v>2</v>
      </c>
      <c r="B28" s="26">
        <v>1</v>
      </c>
      <c r="C28" s="26">
        <v>0</v>
      </c>
      <c r="D28" s="26">
        <v>1</v>
      </c>
      <c r="E28" s="26">
        <v>53</v>
      </c>
      <c r="F28" s="26">
        <v>124</v>
      </c>
      <c r="G28" s="26">
        <v>188</v>
      </c>
      <c r="H28" s="26">
        <v>88</v>
      </c>
      <c r="I28" s="26">
        <v>8</v>
      </c>
      <c r="J28" s="26">
        <v>157</v>
      </c>
      <c r="K28" s="26">
        <v>82</v>
      </c>
      <c r="L28" s="26">
        <v>97</v>
      </c>
      <c r="M28" s="26">
        <v>194</v>
      </c>
      <c r="N28" s="26">
        <v>126</v>
      </c>
      <c r="O28" s="26">
        <v>12</v>
      </c>
      <c r="P28" s="26">
        <v>159</v>
      </c>
      <c r="Q28" s="26">
        <v>7.44</v>
      </c>
      <c r="R28" s="26">
        <v>2.2999999999999998</v>
      </c>
      <c r="S28" s="26">
        <v>0</v>
      </c>
    </row>
    <row r="29" spans="1:19" x14ac:dyDescent="0.35">
      <c r="A29" s="28" t="s">
        <v>3</v>
      </c>
      <c r="B29" s="26">
        <v>2</v>
      </c>
      <c r="C29" s="26">
        <v>0</v>
      </c>
      <c r="D29" s="26">
        <v>1</v>
      </c>
      <c r="E29" s="26">
        <v>88</v>
      </c>
      <c r="F29" s="26">
        <v>124</v>
      </c>
      <c r="G29" s="26">
        <v>177</v>
      </c>
      <c r="H29" s="26">
        <v>108</v>
      </c>
      <c r="I29" s="26">
        <v>6</v>
      </c>
      <c r="J29" s="26">
        <v>199</v>
      </c>
      <c r="K29" s="26">
        <v>122</v>
      </c>
      <c r="L29" s="26">
        <v>136</v>
      </c>
      <c r="M29" s="26">
        <v>212</v>
      </c>
      <c r="N29" s="26">
        <v>137</v>
      </c>
      <c r="O29" s="26">
        <v>31</v>
      </c>
      <c r="P29" s="26">
        <v>264</v>
      </c>
      <c r="Q29" s="26">
        <v>8.83</v>
      </c>
      <c r="R29" s="26">
        <v>2.2000000000000002</v>
      </c>
      <c r="S29" s="26">
        <v>0</v>
      </c>
    </row>
    <row r="30" spans="1:19" x14ac:dyDescent="0.35">
      <c r="A30" s="29">
        <v>44319.000011574077</v>
      </c>
      <c r="B30" s="26">
        <v>3</v>
      </c>
      <c r="C30" s="26">
        <v>0</v>
      </c>
      <c r="D30" s="26">
        <v>1</v>
      </c>
      <c r="E30" s="26">
        <v>50</v>
      </c>
      <c r="F30" s="26">
        <v>56</v>
      </c>
      <c r="G30" s="26">
        <v>89</v>
      </c>
      <c r="H30" s="26">
        <v>62</v>
      </c>
      <c r="I30" s="26">
        <v>5</v>
      </c>
      <c r="J30" s="26">
        <v>86</v>
      </c>
      <c r="K30" s="26">
        <v>73</v>
      </c>
      <c r="L30" s="26">
        <v>39</v>
      </c>
      <c r="M30" s="26">
        <v>134</v>
      </c>
      <c r="N30" s="26">
        <v>109</v>
      </c>
      <c r="O30" s="26">
        <v>7</v>
      </c>
      <c r="P30" s="26">
        <v>93</v>
      </c>
      <c r="Q30" s="26">
        <v>8.44</v>
      </c>
      <c r="R30" s="26">
        <v>3.8</v>
      </c>
      <c r="S30" s="26">
        <v>0.62</v>
      </c>
    </row>
    <row r="31" spans="1:19" x14ac:dyDescent="0.35">
      <c r="A31" s="28" t="s">
        <v>4</v>
      </c>
      <c r="B31" s="26">
        <v>4</v>
      </c>
      <c r="C31" s="26">
        <v>0</v>
      </c>
      <c r="D31" s="26">
        <v>1</v>
      </c>
      <c r="E31" s="26">
        <v>18</v>
      </c>
      <c r="F31" s="26">
        <v>55</v>
      </c>
      <c r="G31" s="26">
        <v>83</v>
      </c>
      <c r="H31" s="26">
        <v>25</v>
      </c>
      <c r="I31" s="26">
        <v>9</v>
      </c>
      <c r="J31" s="26">
        <v>67</v>
      </c>
      <c r="K31" s="26">
        <v>35</v>
      </c>
      <c r="L31" s="26">
        <v>54</v>
      </c>
      <c r="M31" s="26">
        <v>83</v>
      </c>
      <c r="N31" s="26">
        <v>43</v>
      </c>
      <c r="O31" s="26">
        <v>15</v>
      </c>
      <c r="P31" s="26">
        <v>74</v>
      </c>
      <c r="Q31" s="26">
        <v>4.16</v>
      </c>
      <c r="R31" s="26">
        <v>4</v>
      </c>
      <c r="S31" s="26">
        <v>0.09</v>
      </c>
    </row>
    <row r="32" spans="1:19" x14ac:dyDescent="0.35">
      <c r="A32" s="28" t="s">
        <v>5</v>
      </c>
      <c r="B32" s="26">
        <v>5</v>
      </c>
      <c r="C32" s="26">
        <v>0</v>
      </c>
      <c r="D32" s="26">
        <v>1</v>
      </c>
      <c r="E32" s="26">
        <v>38</v>
      </c>
      <c r="F32" s="26">
        <v>50</v>
      </c>
      <c r="G32" s="26">
        <v>82</v>
      </c>
      <c r="H32" s="26">
        <v>51</v>
      </c>
      <c r="I32" s="26">
        <v>9</v>
      </c>
      <c r="J32" s="26">
        <v>98</v>
      </c>
      <c r="K32" s="26">
        <v>54</v>
      </c>
      <c r="L32" s="26">
        <v>60</v>
      </c>
      <c r="M32" s="26">
        <v>122</v>
      </c>
      <c r="N32" s="26">
        <v>65</v>
      </c>
      <c r="O32" s="26">
        <v>8</v>
      </c>
      <c r="P32" s="26">
        <v>110</v>
      </c>
      <c r="Q32" s="26">
        <v>4.16</v>
      </c>
      <c r="R32" s="26">
        <v>4</v>
      </c>
      <c r="S32" s="26">
        <v>0.03</v>
      </c>
    </row>
    <row r="33" spans="1:19" x14ac:dyDescent="0.35">
      <c r="A33" s="28" t="s">
        <v>6</v>
      </c>
      <c r="B33" s="26">
        <v>6</v>
      </c>
      <c r="C33" s="26">
        <v>0</v>
      </c>
      <c r="D33" s="26">
        <v>1</v>
      </c>
      <c r="E33" s="26">
        <v>22</v>
      </c>
      <c r="F33" s="26">
        <v>68</v>
      </c>
      <c r="G33" s="26">
        <v>103</v>
      </c>
      <c r="H33" s="26">
        <v>64</v>
      </c>
      <c r="I33" s="26">
        <v>16</v>
      </c>
      <c r="J33" s="26">
        <v>104</v>
      </c>
      <c r="K33" s="26">
        <v>48</v>
      </c>
      <c r="L33" s="26">
        <v>72</v>
      </c>
      <c r="M33" s="26">
        <v>133</v>
      </c>
      <c r="N33" s="26">
        <v>71</v>
      </c>
      <c r="O33" s="26">
        <v>19</v>
      </c>
      <c r="P33" s="26">
        <v>122</v>
      </c>
      <c r="Q33" s="26">
        <v>6.88</v>
      </c>
      <c r="R33" s="26">
        <v>4.0999999999999996</v>
      </c>
      <c r="S33" s="26">
        <v>0</v>
      </c>
    </row>
    <row r="34" spans="1:19" x14ac:dyDescent="0.35">
      <c r="A34" s="28" t="s">
        <v>7</v>
      </c>
      <c r="B34" s="26">
        <v>7</v>
      </c>
      <c r="C34" s="26">
        <v>0</v>
      </c>
      <c r="D34" s="26">
        <v>1</v>
      </c>
      <c r="E34" s="26">
        <v>34</v>
      </c>
      <c r="F34" s="26">
        <v>50</v>
      </c>
      <c r="G34" s="26">
        <v>98</v>
      </c>
      <c r="H34" s="26">
        <v>73</v>
      </c>
      <c r="I34" s="26">
        <v>10</v>
      </c>
      <c r="J34" s="26">
        <v>118</v>
      </c>
      <c r="K34" s="26">
        <v>69</v>
      </c>
      <c r="L34" s="26">
        <v>55</v>
      </c>
      <c r="M34" s="26">
        <v>147</v>
      </c>
      <c r="N34" s="26">
        <v>103</v>
      </c>
      <c r="O34" s="26">
        <v>13</v>
      </c>
      <c r="P34" s="26">
        <v>139</v>
      </c>
      <c r="Q34" s="26">
        <v>6.88</v>
      </c>
      <c r="R34" s="26">
        <v>4.0999999999999996</v>
      </c>
      <c r="S34" s="26">
        <v>0</v>
      </c>
    </row>
    <row r="35" spans="1:19" x14ac:dyDescent="0.35">
      <c r="A35" s="28" t="s">
        <v>8</v>
      </c>
      <c r="B35" s="26">
        <v>8</v>
      </c>
      <c r="C35" s="26">
        <v>0</v>
      </c>
      <c r="D35" s="26">
        <v>1</v>
      </c>
      <c r="E35" s="26">
        <v>20</v>
      </c>
      <c r="F35" s="26">
        <v>33</v>
      </c>
      <c r="G35" s="26">
        <v>28</v>
      </c>
      <c r="H35" s="26">
        <v>21</v>
      </c>
      <c r="I35" s="26">
        <v>4</v>
      </c>
      <c r="J35" s="26">
        <v>51</v>
      </c>
      <c r="K35" s="26">
        <v>28</v>
      </c>
      <c r="L35" s="26">
        <v>31</v>
      </c>
      <c r="M35" s="26">
        <v>46</v>
      </c>
      <c r="N35" s="26">
        <v>30</v>
      </c>
      <c r="O35" s="26">
        <v>4</v>
      </c>
      <c r="P35" s="26">
        <v>52</v>
      </c>
      <c r="Q35" s="26">
        <v>6.88</v>
      </c>
      <c r="R35" s="26">
        <v>4.0999999999999996</v>
      </c>
      <c r="S35" s="26">
        <v>0.64</v>
      </c>
    </row>
    <row r="36" spans="1:19" x14ac:dyDescent="0.35">
      <c r="A36" s="30" t="s">
        <v>10</v>
      </c>
      <c r="B36" s="26">
        <v>9</v>
      </c>
      <c r="C36" s="26">
        <v>0</v>
      </c>
      <c r="D36" s="26">
        <v>1</v>
      </c>
      <c r="E36" s="26">
        <v>60</v>
      </c>
      <c r="F36" s="26">
        <v>190</v>
      </c>
      <c r="G36" s="26">
        <v>159</v>
      </c>
      <c r="H36" s="26">
        <v>77</v>
      </c>
      <c r="I36" s="26">
        <v>14</v>
      </c>
      <c r="J36" s="26">
        <v>208</v>
      </c>
      <c r="K36" s="26">
        <v>125</v>
      </c>
      <c r="L36" s="27" t="e">
        <v>#NULL!</v>
      </c>
      <c r="M36" s="26">
        <v>221</v>
      </c>
      <c r="N36" s="26">
        <v>165</v>
      </c>
      <c r="O36" s="26">
        <v>10</v>
      </c>
      <c r="P36" s="26">
        <v>223</v>
      </c>
      <c r="Q36" s="26">
        <v>15</v>
      </c>
      <c r="R36" s="26">
        <v>3.2</v>
      </c>
      <c r="S36" s="26">
        <v>0.01</v>
      </c>
    </row>
    <row r="37" spans="1:19" x14ac:dyDescent="0.35">
      <c r="A37" s="30" t="s">
        <v>11</v>
      </c>
      <c r="B37" s="26">
        <v>10</v>
      </c>
      <c r="C37" s="26">
        <v>0</v>
      </c>
      <c r="D37" s="26">
        <v>1</v>
      </c>
      <c r="E37" s="26">
        <v>39</v>
      </c>
      <c r="F37" s="26">
        <v>66</v>
      </c>
      <c r="G37" s="26">
        <v>83</v>
      </c>
      <c r="H37" s="26">
        <v>39</v>
      </c>
      <c r="I37" s="26">
        <v>7</v>
      </c>
      <c r="J37" s="26">
        <v>98</v>
      </c>
      <c r="K37" s="26">
        <v>53</v>
      </c>
      <c r="L37" s="26">
        <v>72</v>
      </c>
      <c r="M37" s="26">
        <v>104</v>
      </c>
      <c r="N37" s="26">
        <v>62</v>
      </c>
      <c r="O37" s="26">
        <v>8</v>
      </c>
      <c r="P37" s="26">
        <v>109</v>
      </c>
      <c r="Q37" s="26">
        <v>12.6</v>
      </c>
      <c r="R37" s="26">
        <v>3.3</v>
      </c>
      <c r="S37" s="26">
        <v>0.14000000000000001</v>
      </c>
    </row>
    <row r="38" spans="1:19" x14ac:dyDescent="0.35">
      <c r="A38" s="30" t="s">
        <v>12</v>
      </c>
      <c r="B38" s="26">
        <v>11</v>
      </c>
      <c r="C38" s="26">
        <v>0</v>
      </c>
      <c r="D38" s="26">
        <v>1</v>
      </c>
      <c r="E38" s="26">
        <v>30</v>
      </c>
      <c r="F38" s="26">
        <v>70</v>
      </c>
      <c r="G38" s="26">
        <v>92</v>
      </c>
      <c r="H38" s="26">
        <v>66</v>
      </c>
      <c r="I38" s="26">
        <v>4</v>
      </c>
      <c r="J38" s="26">
        <v>107</v>
      </c>
      <c r="K38" s="26">
        <v>46</v>
      </c>
      <c r="L38" s="26">
        <v>58</v>
      </c>
      <c r="M38" s="26">
        <v>97</v>
      </c>
      <c r="N38" s="26">
        <v>67</v>
      </c>
      <c r="O38" s="26">
        <v>12</v>
      </c>
      <c r="P38" s="26">
        <v>123</v>
      </c>
      <c r="Q38" s="26">
        <v>12.6</v>
      </c>
      <c r="R38" s="26">
        <v>3.3</v>
      </c>
      <c r="S38" s="26">
        <v>0.14000000000000001</v>
      </c>
    </row>
    <row r="39" spans="1:19" x14ac:dyDescent="0.35">
      <c r="A39" s="30" t="s">
        <v>13</v>
      </c>
      <c r="B39" s="26">
        <v>12</v>
      </c>
      <c r="C39" s="26">
        <v>0</v>
      </c>
      <c r="D39" s="26">
        <v>1</v>
      </c>
      <c r="E39" s="26">
        <v>31</v>
      </c>
      <c r="F39" s="26">
        <v>93</v>
      </c>
      <c r="G39" s="26">
        <v>118</v>
      </c>
      <c r="H39" s="26">
        <v>66</v>
      </c>
      <c r="I39" s="26">
        <v>8</v>
      </c>
      <c r="J39" s="26">
        <v>143</v>
      </c>
      <c r="K39" s="26">
        <v>71</v>
      </c>
      <c r="L39" s="26">
        <v>92</v>
      </c>
      <c r="M39" s="26">
        <v>152</v>
      </c>
      <c r="N39" s="26">
        <v>95</v>
      </c>
      <c r="O39" s="26">
        <v>10</v>
      </c>
      <c r="P39" s="26">
        <v>162</v>
      </c>
      <c r="Q39" s="26">
        <v>12.6</v>
      </c>
      <c r="R39" s="26">
        <v>3.3</v>
      </c>
      <c r="S39" s="26">
        <v>0.14000000000000001</v>
      </c>
    </row>
    <row r="40" spans="1:19" x14ac:dyDescent="0.35">
      <c r="A40" s="30" t="s">
        <v>14</v>
      </c>
      <c r="B40" s="26">
        <v>13</v>
      </c>
      <c r="C40" s="26">
        <v>0</v>
      </c>
      <c r="D40" s="26">
        <v>1</v>
      </c>
      <c r="E40" s="26">
        <v>13</v>
      </c>
      <c r="F40" s="26">
        <v>41</v>
      </c>
      <c r="G40" s="26">
        <v>63</v>
      </c>
      <c r="H40" s="26">
        <v>38</v>
      </c>
      <c r="I40" s="26">
        <v>8</v>
      </c>
      <c r="J40" s="26">
        <v>81</v>
      </c>
      <c r="K40" s="26">
        <v>32</v>
      </c>
      <c r="L40" s="26">
        <v>43</v>
      </c>
      <c r="M40" s="26">
        <v>99</v>
      </c>
      <c r="N40" s="26">
        <v>40</v>
      </c>
      <c r="O40" s="26">
        <v>9</v>
      </c>
      <c r="P40" s="26">
        <v>69</v>
      </c>
      <c r="Q40" s="26">
        <v>12.6</v>
      </c>
      <c r="R40" s="26">
        <v>3.3</v>
      </c>
      <c r="S40" s="26">
        <v>0.14000000000000001</v>
      </c>
    </row>
    <row r="41" spans="1:19" x14ac:dyDescent="0.35">
      <c r="A41" s="30" t="s">
        <v>15</v>
      </c>
      <c r="B41" s="26">
        <v>14</v>
      </c>
      <c r="C41" s="26">
        <v>0</v>
      </c>
      <c r="D41" s="26">
        <v>1</v>
      </c>
      <c r="E41" s="26">
        <v>56</v>
      </c>
      <c r="F41" s="26">
        <v>83</v>
      </c>
      <c r="G41" s="26">
        <v>82</v>
      </c>
      <c r="H41" s="26">
        <v>42</v>
      </c>
      <c r="I41" s="26">
        <v>11</v>
      </c>
      <c r="J41" s="26">
        <v>93</v>
      </c>
      <c r="K41" s="26">
        <v>62</v>
      </c>
      <c r="L41" s="26">
        <v>62</v>
      </c>
      <c r="M41" s="26">
        <v>81</v>
      </c>
      <c r="N41" s="26">
        <v>70</v>
      </c>
      <c r="O41" s="26">
        <v>9</v>
      </c>
      <c r="P41" s="26">
        <v>108</v>
      </c>
      <c r="Q41" s="26">
        <v>12.6</v>
      </c>
      <c r="R41" s="26">
        <v>3.3</v>
      </c>
      <c r="S41" s="26">
        <v>0.14000000000000001</v>
      </c>
    </row>
    <row r="42" spans="1:19" x14ac:dyDescent="0.35">
      <c r="A42" s="30" t="s">
        <v>16</v>
      </c>
      <c r="B42" s="26">
        <v>15</v>
      </c>
      <c r="C42" s="26">
        <v>0</v>
      </c>
      <c r="D42" s="26">
        <v>1</v>
      </c>
      <c r="E42" s="26">
        <v>24</v>
      </c>
      <c r="F42" s="26">
        <v>81</v>
      </c>
      <c r="G42" s="26">
        <v>84</v>
      </c>
      <c r="H42" s="26">
        <v>45</v>
      </c>
      <c r="I42" s="26">
        <v>6</v>
      </c>
      <c r="J42" s="26">
        <v>138</v>
      </c>
      <c r="K42" s="26">
        <v>36</v>
      </c>
      <c r="L42" s="26">
        <v>53</v>
      </c>
      <c r="M42" s="26">
        <v>88</v>
      </c>
      <c r="N42" s="26">
        <v>106</v>
      </c>
      <c r="O42" s="26">
        <v>13</v>
      </c>
      <c r="P42" s="26">
        <v>178</v>
      </c>
      <c r="Q42" s="26">
        <v>10.1</v>
      </c>
      <c r="R42" s="26">
        <v>1</v>
      </c>
      <c r="S42" s="26">
        <v>0.14000000000000001</v>
      </c>
    </row>
    <row r="43" spans="1:19" x14ac:dyDescent="0.35">
      <c r="A43" s="30" t="s">
        <v>17</v>
      </c>
      <c r="B43" s="26">
        <v>16</v>
      </c>
      <c r="C43" s="26">
        <v>0</v>
      </c>
      <c r="D43" s="26">
        <v>1</v>
      </c>
      <c r="E43" s="26">
        <v>61</v>
      </c>
      <c r="F43" s="26">
        <v>158</v>
      </c>
      <c r="G43" s="26">
        <v>164</v>
      </c>
      <c r="H43" s="26">
        <v>88</v>
      </c>
      <c r="I43" s="26">
        <v>16</v>
      </c>
      <c r="J43" s="26">
        <v>163</v>
      </c>
      <c r="K43" s="26">
        <v>90</v>
      </c>
      <c r="L43" s="26">
        <v>117</v>
      </c>
      <c r="M43" s="26">
        <v>168</v>
      </c>
      <c r="N43" s="26">
        <v>104</v>
      </c>
      <c r="O43" s="26">
        <v>17</v>
      </c>
      <c r="P43" s="26">
        <v>186</v>
      </c>
      <c r="Q43" s="26">
        <v>11.5</v>
      </c>
      <c r="R43" s="26">
        <v>1.4</v>
      </c>
      <c r="S43" s="26">
        <v>0.06</v>
      </c>
    </row>
    <row r="44" spans="1:19" x14ac:dyDescent="0.35">
      <c r="A44" s="30" t="s">
        <v>18</v>
      </c>
      <c r="B44" s="26">
        <v>17</v>
      </c>
      <c r="C44" s="26">
        <v>0</v>
      </c>
      <c r="D44" s="26">
        <v>1</v>
      </c>
      <c r="E44" s="26">
        <v>28</v>
      </c>
      <c r="F44" s="26">
        <v>60</v>
      </c>
      <c r="G44" s="26">
        <v>63</v>
      </c>
      <c r="H44" s="26">
        <v>40</v>
      </c>
      <c r="I44" s="26">
        <v>4</v>
      </c>
      <c r="J44" s="26">
        <v>98</v>
      </c>
      <c r="K44" s="26">
        <v>31</v>
      </c>
      <c r="L44" s="26">
        <v>48</v>
      </c>
      <c r="M44" s="26">
        <v>81</v>
      </c>
      <c r="N44" s="26">
        <v>54</v>
      </c>
      <c r="O44" s="26">
        <v>6</v>
      </c>
      <c r="P44" s="26">
        <v>101</v>
      </c>
      <c r="Q44" s="26">
        <v>11.6</v>
      </c>
      <c r="R44" s="26">
        <v>2.9</v>
      </c>
      <c r="S44" s="26">
        <v>0.23</v>
      </c>
    </row>
    <row r="45" spans="1:19" x14ac:dyDescent="0.35">
      <c r="A45" s="30" t="s">
        <v>19</v>
      </c>
      <c r="B45" s="26">
        <v>18</v>
      </c>
      <c r="C45" s="26">
        <v>0</v>
      </c>
      <c r="D45" s="26">
        <v>1</v>
      </c>
      <c r="E45" s="26">
        <v>31</v>
      </c>
      <c r="F45" s="26">
        <v>67</v>
      </c>
      <c r="G45" s="26">
        <v>78</v>
      </c>
      <c r="H45" s="26">
        <v>38</v>
      </c>
      <c r="I45" s="26">
        <v>5</v>
      </c>
      <c r="J45" s="26">
        <v>119</v>
      </c>
      <c r="K45" s="26">
        <v>70</v>
      </c>
      <c r="L45" s="26">
        <v>77</v>
      </c>
      <c r="M45" s="26">
        <v>118</v>
      </c>
      <c r="N45" s="26">
        <v>79</v>
      </c>
      <c r="O45" s="26">
        <v>11</v>
      </c>
      <c r="P45" s="26">
        <v>131</v>
      </c>
      <c r="Q45" s="26">
        <v>11.2</v>
      </c>
      <c r="R45" s="26">
        <v>2.5</v>
      </c>
      <c r="S45" s="26">
        <v>0.04</v>
      </c>
    </row>
    <row r="46" spans="1:19" x14ac:dyDescent="0.35">
      <c r="A46" s="30" t="s">
        <v>20</v>
      </c>
      <c r="B46" s="26">
        <v>19</v>
      </c>
      <c r="C46" s="26">
        <v>0</v>
      </c>
      <c r="D46" s="26">
        <v>1</v>
      </c>
      <c r="E46" s="26">
        <v>19</v>
      </c>
      <c r="F46" s="26">
        <v>83</v>
      </c>
      <c r="G46" s="26">
        <v>74</v>
      </c>
      <c r="H46" s="26">
        <v>46</v>
      </c>
      <c r="I46" s="26">
        <v>7</v>
      </c>
      <c r="J46" s="26">
        <v>110</v>
      </c>
      <c r="K46" s="26">
        <v>39</v>
      </c>
      <c r="L46" s="26">
        <v>83</v>
      </c>
      <c r="M46" s="26">
        <v>100</v>
      </c>
      <c r="N46" s="26">
        <v>62</v>
      </c>
      <c r="O46" s="26">
        <v>6</v>
      </c>
      <c r="P46" s="26">
        <v>106</v>
      </c>
      <c r="Q46" s="26">
        <v>12</v>
      </c>
      <c r="R46" s="26">
        <v>2.2000000000000002</v>
      </c>
      <c r="S46" s="26">
        <v>0.42</v>
      </c>
    </row>
    <row r="47" spans="1:19" x14ac:dyDescent="0.35">
      <c r="A47" s="30" t="s">
        <v>21</v>
      </c>
      <c r="B47" s="26">
        <v>20</v>
      </c>
      <c r="C47" s="26">
        <v>0</v>
      </c>
      <c r="D47" s="26">
        <v>1</v>
      </c>
      <c r="E47" s="26">
        <v>8</v>
      </c>
      <c r="F47" s="26">
        <v>33</v>
      </c>
      <c r="G47" s="26">
        <v>66</v>
      </c>
      <c r="H47" s="26">
        <v>37</v>
      </c>
      <c r="I47" s="26">
        <v>8</v>
      </c>
      <c r="J47" s="26">
        <v>72</v>
      </c>
      <c r="K47" s="26">
        <v>31</v>
      </c>
      <c r="L47" s="26">
        <v>27</v>
      </c>
      <c r="M47" s="26">
        <v>80</v>
      </c>
      <c r="N47" s="26">
        <v>37</v>
      </c>
      <c r="O47" s="26">
        <v>7</v>
      </c>
      <c r="P47" s="26">
        <v>76</v>
      </c>
      <c r="Q47" s="26">
        <v>10.199999999999999</v>
      </c>
      <c r="R47" s="26">
        <v>2.9</v>
      </c>
      <c r="S47" s="26">
        <v>0.03</v>
      </c>
    </row>
    <row r="48" spans="1:19" x14ac:dyDescent="0.35">
      <c r="A48" s="30" t="s">
        <v>22</v>
      </c>
      <c r="B48" s="26">
        <v>21</v>
      </c>
      <c r="C48" s="26">
        <v>0</v>
      </c>
      <c r="D48" s="26">
        <v>1</v>
      </c>
      <c r="E48" s="26">
        <v>11</v>
      </c>
      <c r="F48" s="26">
        <v>30</v>
      </c>
      <c r="G48" s="26">
        <v>36</v>
      </c>
      <c r="H48" s="26">
        <v>14</v>
      </c>
      <c r="I48" s="26">
        <v>5</v>
      </c>
      <c r="J48" s="26">
        <v>53</v>
      </c>
      <c r="K48" s="26">
        <v>21</v>
      </c>
      <c r="L48" s="26">
        <v>31</v>
      </c>
      <c r="M48" s="26">
        <v>57</v>
      </c>
      <c r="N48" s="26">
        <v>24</v>
      </c>
      <c r="O48" s="26">
        <v>2</v>
      </c>
      <c r="P48" s="26">
        <v>66</v>
      </c>
      <c r="Q48" s="26">
        <v>8.94</v>
      </c>
      <c r="R48" s="26">
        <v>4</v>
      </c>
      <c r="S48" s="26">
        <v>0.15</v>
      </c>
    </row>
    <row r="49" spans="1:19" x14ac:dyDescent="0.35">
      <c r="A49" s="30" t="s">
        <v>23</v>
      </c>
      <c r="B49" s="26">
        <v>22</v>
      </c>
      <c r="C49" s="26">
        <v>0</v>
      </c>
      <c r="D49" s="26">
        <v>1</v>
      </c>
      <c r="E49" s="26">
        <v>23</v>
      </c>
      <c r="F49" s="26">
        <v>110</v>
      </c>
      <c r="G49" s="26">
        <v>80</v>
      </c>
      <c r="H49" s="26">
        <v>43</v>
      </c>
      <c r="I49" s="26">
        <v>7</v>
      </c>
      <c r="J49" s="26">
        <v>100</v>
      </c>
      <c r="K49" s="26">
        <v>40</v>
      </c>
      <c r="L49" s="26">
        <v>82</v>
      </c>
      <c r="M49" s="26">
        <v>126</v>
      </c>
      <c r="N49" s="26">
        <v>89</v>
      </c>
      <c r="O49" s="26">
        <v>8</v>
      </c>
      <c r="P49" s="26">
        <v>137</v>
      </c>
      <c r="Q49" s="26">
        <v>8.1</v>
      </c>
      <c r="R49" s="26">
        <v>2.4</v>
      </c>
      <c r="S49" s="26">
        <v>0.1</v>
      </c>
    </row>
    <row r="50" spans="1:19" x14ac:dyDescent="0.35">
      <c r="A50" s="30" t="s">
        <v>24</v>
      </c>
      <c r="B50" s="26">
        <v>23</v>
      </c>
      <c r="C50" s="26">
        <v>0</v>
      </c>
      <c r="D50" s="26">
        <v>1</v>
      </c>
      <c r="E50" s="26">
        <v>35</v>
      </c>
      <c r="F50" s="26">
        <v>117</v>
      </c>
      <c r="G50" s="26">
        <v>109</v>
      </c>
      <c r="H50" s="26">
        <v>46</v>
      </c>
      <c r="I50" s="26">
        <v>14</v>
      </c>
      <c r="J50" s="26">
        <v>115</v>
      </c>
      <c r="K50" s="26">
        <v>87</v>
      </c>
      <c r="L50" s="26">
        <v>95</v>
      </c>
      <c r="M50" s="26">
        <v>119</v>
      </c>
      <c r="N50" s="26">
        <v>75</v>
      </c>
      <c r="O50" s="26">
        <v>7</v>
      </c>
      <c r="P50" s="26">
        <v>131</v>
      </c>
      <c r="Q50" s="26">
        <v>9.7200000000000006</v>
      </c>
      <c r="R50" s="26">
        <v>2.4</v>
      </c>
      <c r="S50" s="26">
        <v>0.27</v>
      </c>
    </row>
    <row r="51" spans="1:19" x14ac:dyDescent="0.35">
      <c r="A51" s="30" t="s">
        <v>25</v>
      </c>
      <c r="B51" s="26">
        <v>24</v>
      </c>
      <c r="C51" s="26">
        <v>0</v>
      </c>
      <c r="D51" s="26">
        <v>1</v>
      </c>
      <c r="E51" s="26">
        <v>21</v>
      </c>
      <c r="F51" s="26">
        <v>43</v>
      </c>
      <c r="G51" s="26">
        <v>38</v>
      </c>
      <c r="H51" s="26">
        <v>16</v>
      </c>
      <c r="I51" s="26">
        <v>2</v>
      </c>
      <c r="J51" s="26">
        <v>68</v>
      </c>
      <c r="K51" s="26">
        <v>30</v>
      </c>
      <c r="L51" s="26">
        <v>36</v>
      </c>
      <c r="M51" s="26">
        <v>71</v>
      </c>
      <c r="N51" s="26">
        <v>35</v>
      </c>
      <c r="O51" s="26">
        <v>10</v>
      </c>
      <c r="P51" s="26">
        <v>74</v>
      </c>
      <c r="Q51" s="26">
        <v>9.94</v>
      </c>
      <c r="R51" s="26">
        <v>3.3</v>
      </c>
      <c r="S51" s="26">
        <v>0.73</v>
      </c>
    </row>
    <row r="52" spans="1:19" x14ac:dyDescent="0.35">
      <c r="A52" s="30" t="s">
        <v>26</v>
      </c>
      <c r="B52" s="26">
        <v>25</v>
      </c>
      <c r="C52" s="26">
        <v>0</v>
      </c>
      <c r="D52" s="26">
        <v>1</v>
      </c>
      <c r="E52" s="26">
        <v>24</v>
      </c>
      <c r="F52" s="26">
        <v>82</v>
      </c>
      <c r="G52" s="26">
        <v>85</v>
      </c>
      <c r="H52" s="26">
        <v>37</v>
      </c>
      <c r="I52" s="26">
        <v>7</v>
      </c>
      <c r="J52" s="26">
        <v>103</v>
      </c>
      <c r="K52" s="26">
        <v>37</v>
      </c>
      <c r="L52" s="26">
        <v>77</v>
      </c>
      <c r="M52" s="26">
        <v>99</v>
      </c>
      <c r="N52" s="26">
        <v>58</v>
      </c>
      <c r="O52" s="26">
        <v>9</v>
      </c>
      <c r="P52" s="26">
        <v>127</v>
      </c>
      <c r="Q52" s="26">
        <v>8.11</v>
      </c>
      <c r="R52" s="26">
        <v>5.4</v>
      </c>
      <c r="S52" s="26">
        <v>0.03</v>
      </c>
    </row>
    <row r="53" spans="1:19" x14ac:dyDescent="0.35">
      <c r="A53" s="30" t="s">
        <v>27</v>
      </c>
      <c r="B53" s="26">
        <v>26</v>
      </c>
      <c r="C53" s="26">
        <v>0</v>
      </c>
      <c r="D53" s="26">
        <v>1</v>
      </c>
      <c r="E53" s="26">
        <v>34</v>
      </c>
      <c r="F53" s="26">
        <v>88</v>
      </c>
      <c r="G53" s="26">
        <v>67</v>
      </c>
      <c r="H53" s="26">
        <v>62</v>
      </c>
      <c r="I53" s="26">
        <v>9</v>
      </c>
      <c r="J53" s="26">
        <v>130</v>
      </c>
      <c r="K53" s="26">
        <v>41</v>
      </c>
      <c r="L53" s="26">
        <v>98</v>
      </c>
      <c r="M53" s="26">
        <v>109</v>
      </c>
      <c r="N53" s="26">
        <v>65</v>
      </c>
      <c r="O53" s="26">
        <v>10</v>
      </c>
      <c r="P53" s="26">
        <v>148</v>
      </c>
      <c r="Q53" s="26">
        <v>8.3800000000000008</v>
      </c>
      <c r="R53" s="26">
        <v>3.7</v>
      </c>
      <c r="S53" s="26">
        <v>0</v>
      </c>
    </row>
    <row r="54" spans="1:19" x14ac:dyDescent="0.35">
      <c r="A54" s="30" t="s">
        <v>28</v>
      </c>
      <c r="B54" s="26">
        <v>27</v>
      </c>
      <c r="C54" s="26">
        <v>0</v>
      </c>
      <c r="D54" s="26">
        <v>1</v>
      </c>
      <c r="E54" s="26">
        <v>25</v>
      </c>
      <c r="F54" s="26">
        <v>134</v>
      </c>
      <c r="G54" s="26">
        <v>81</v>
      </c>
      <c r="H54" s="26">
        <v>38</v>
      </c>
      <c r="I54" s="26">
        <v>5</v>
      </c>
      <c r="J54" s="26">
        <v>120</v>
      </c>
      <c r="K54" s="26">
        <v>48</v>
      </c>
      <c r="L54" s="26">
        <v>107</v>
      </c>
      <c r="M54" s="26">
        <v>129</v>
      </c>
      <c r="N54" s="26">
        <v>77</v>
      </c>
      <c r="O54" s="26">
        <v>6</v>
      </c>
      <c r="P54" s="26">
        <v>164</v>
      </c>
      <c r="Q54" s="26">
        <v>8.33</v>
      </c>
      <c r="R54" s="26">
        <v>1</v>
      </c>
      <c r="S54" s="26">
        <v>0</v>
      </c>
    </row>
    <row r="55" spans="1:19" x14ac:dyDescent="0.35">
      <c r="A55" s="28" t="s">
        <v>29</v>
      </c>
      <c r="B55" s="26">
        <v>28</v>
      </c>
      <c r="C55" s="26">
        <v>0</v>
      </c>
      <c r="D55" s="26">
        <v>1</v>
      </c>
      <c r="E55" s="26">
        <v>36</v>
      </c>
      <c r="F55" s="26">
        <v>112</v>
      </c>
      <c r="G55" s="26">
        <v>105</v>
      </c>
      <c r="H55" s="26">
        <v>51</v>
      </c>
      <c r="I55" s="26">
        <v>10</v>
      </c>
      <c r="J55" s="26">
        <v>100</v>
      </c>
      <c r="K55" s="26">
        <v>77</v>
      </c>
      <c r="L55" s="26">
        <v>77</v>
      </c>
      <c r="M55" s="26">
        <v>105</v>
      </c>
      <c r="N55" s="26">
        <v>67</v>
      </c>
      <c r="O55" s="26">
        <v>14</v>
      </c>
      <c r="P55" s="26">
        <v>134</v>
      </c>
      <c r="Q55" s="26">
        <v>15.2</v>
      </c>
      <c r="R55" s="26">
        <v>0.7</v>
      </c>
      <c r="S55" s="26">
        <v>0</v>
      </c>
    </row>
    <row r="56" spans="1:19" x14ac:dyDescent="0.35">
      <c r="A56" s="28" t="s">
        <v>30</v>
      </c>
      <c r="B56" s="26">
        <v>29</v>
      </c>
      <c r="C56" s="26">
        <v>0</v>
      </c>
      <c r="D56" s="26">
        <v>1</v>
      </c>
      <c r="E56" s="27" t="e">
        <v>#NULL!</v>
      </c>
      <c r="F56" s="27" t="e">
        <v>#NULL!</v>
      </c>
      <c r="G56" s="27" t="e">
        <v>#NULL!</v>
      </c>
      <c r="H56" s="27" t="e">
        <v>#NULL!</v>
      </c>
      <c r="I56" s="27" t="e">
        <v>#NULL!</v>
      </c>
      <c r="J56" s="27" t="e">
        <v>#NULL!</v>
      </c>
      <c r="K56" s="27" t="e">
        <v>#NULL!</v>
      </c>
      <c r="L56" s="27" t="e">
        <v>#NULL!</v>
      </c>
      <c r="M56" s="27" t="e">
        <v>#NULL!</v>
      </c>
      <c r="N56" s="27" t="e">
        <v>#NULL!</v>
      </c>
      <c r="O56" s="27" t="e">
        <v>#NULL!</v>
      </c>
      <c r="P56" s="27" t="e">
        <v>#NULL!</v>
      </c>
      <c r="Q56" s="26">
        <v>17.05</v>
      </c>
      <c r="R56" s="26">
        <v>2.2000000000000002</v>
      </c>
      <c r="S56" s="26">
        <v>0</v>
      </c>
    </row>
    <row r="57" spans="1:19" x14ac:dyDescent="0.35">
      <c r="A57" s="28" t="s">
        <v>31</v>
      </c>
      <c r="B57" s="26">
        <v>30</v>
      </c>
      <c r="C57" s="26">
        <v>0</v>
      </c>
      <c r="D57" s="26">
        <v>1</v>
      </c>
      <c r="E57" s="27" t="e">
        <v>#NULL!</v>
      </c>
      <c r="F57" s="27" t="e">
        <v>#NULL!</v>
      </c>
      <c r="G57" s="27" t="e">
        <v>#NULL!</v>
      </c>
      <c r="H57" s="27" t="e">
        <v>#NULL!</v>
      </c>
      <c r="I57" s="27" t="e">
        <v>#NULL!</v>
      </c>
      <c r="J57" s="27" t="e">
        <v>#NULL!</v>
      </c>
      <c r="K57" s="27" t="e">
        <v>#NULL!</v>
      </c>
      <c r="L57" s="27" t="e">
        <v>#NULL!</v>
      </c>
      <c r="M57" s="27" t="e">
        <v>#NULL!</v>
      </c>
      <c r="N57" s="27" t="e">
        <v>#NULL!</v>
      </c>
      <c r="O57" s="27" t="e">
        <v>#NULL!</v>
      </c>
      <c r="P57" s="27" t="e">
        <v>#NULL!</v>
      </c>
      <c r="Q57" s="26">
        <v>13.6</v>
      </c>
      <c r="R57" s="26">
        <v>3.3</v>
      </c>
      <c r="S57" s="26">
        <v>0</v>
      </c>
    </row>
    <row r="58" spans="1:19" x14ac:dyDescent="0.35">
      <c r="A58" s="28" t="s">
        <v>32</v>
      </c>
      <c r="B58" s="26">
        <v>31</v>
      </c>
      <c r="C58" s="26">
        <v>0</v>
      </c>
      <c r="D58" s="26">
        <v>1</v>
      </c>
      <c r="E58" s="27" t="e">
        <v>#NULL!</v>
      </c>
      <c r="F58" s="27" t="e">
        <v>#NULL!</v>
      </c>
      <c r="G58" s="27" t="e">
        <v>#NULL!</v>
      </c>
      <c r="H58" s="27" t="e">
        <v>#NULL!</v>
      </c>
      <c r="I58" s="27" t="e">
        <v>#NULL!</v>
      </c>
      <c r="J58" s="27" t="e">
        <v>#NULL!</v>
      </c>
      <c r="K58" s="27" t="e">
        <v>#NULL!</v>
      </c>
      <c r="L58" s="27" t="e">
        <v>#NULL!</v>
      </c>
      <c r="M58" s="27" t="e">
        <v>#NULL!</v>
      </c>
      <c r="N58" s="27" t="e">
        <v>#NULL!</v>
      </c>
      <c r="O58" s="27" t="e">
        <v>#NULL!</v>
      </c>
      <c r="P58" s="27" t="e">
        <v>#NULL!</v>
      </c>
      <c r="Q58" s="26">
        <v>14.6</v>
      </c>
      <c r="R58" s="26">
        <v>2.6</v>
      </c>
      <c r="S58" s="26">
        <v>0</v>
      </c>
    </row>
    <row r="59" spans="1:19" x14ac:dyDescent="0.35">
      <c r="A59" s="28" t="s">
        <v>33</v>
      </c>
      <c r="B59" s="26">
        <v>32</v>
      </c>
      <c r="C59" s="26">
        <v>0</v>
      </c>
      <c r="D59" s="26">
        <v>2</v>
      </c>
      <c r="E59" s="26">
        <v>62</v>
      </c>
      <c r="F59" s="26">
        <v>115</v>
      </c>
      <c r="G59" s="26">
        <v>151</v>
      </c>
      <c r="H59" s="26">
        <v>58</v>
      </c>
      <c r="I59" s="26">
        <v>16</v>
      </c>
      <c r="J59" s="26">
        <v>290</v>
      </c>
      <c r="K59" s="26">
        <v>67</v>
      </c>
      <c r="L59" s="26">
        <v>68</v>
      </c>
      <c r="M59" s="26">
        <v>188</v>
      </c>
      <c r="N59" s="26">
        <v>58</v>
      </c>
      <c r="O59" s="26">
        <v>13</v>
      </c>
      <c r="P59" s="26">
        <v>310</v>
      </c>
      <c r="Q59" s="26">
        <v>18.05</v>
      </c>
      <c r="R59" s="26">
        <v>2.8</v>
      </c>
      <c r="S59" s="26">
        <v>0</v>
      </c>
    </row>
    <row r="60" spans="1:19" x14ac:dyDescent="0.35">
      <c r="A60" s="28" t="s">
        <v>34</v>
      </c>
      <c r="B60" s="26">
        <v>33</v>
      </c>
      <c r="C60" s="26">
        <v>0</v>
      </c>
      <c r="D60" s="26">
        <v>2</v>
      </c>
      <c r="E60" s="26">
        <v>78</v>
      </c>
      <c r="F60" s="26">
        <v>140</v>
      </c>
      <c r="G60" s="26">
        <v>145</v>
      </c>
      <c r="H60" s="26">
        <v>52</v>
      </c>
      <c r="I60" s="26">
        <v>7</v>
      </c>
      <c r="J60" s="26">
        <v>277</v>
      </c>
      <c r="K60" s="26">
        <v>96</v>
      </c>
      <c r="L60" s="26">
        <v>72</v>
      </c>
      <c r="M60" s="26">
        <v>162</v>
      </c>
      <c r="N60" s="26">
        <v>65</v>
      </c>
      <c r="O60" s="26">
        <v>7</v>
      </c>
      <c r="P60" s="26">
        <v>284</v>
      </c>
      <c r="Q60" s="26">
        <v>19.88</v>
      </c>
      <c r="R60" s="26">
        <v>2.9</v>
      </c>
      <c r="S60" s="26">
        <v>0</v>
      </c>
    </row>
    <row r="61" spans="1:19" x14ac:dyDescent="0.35">
      <c r="A61" s="28" t="s">
        <v>35</v>
      </c>
      <c r="B61" s="26">
        <v>34</v>
      </c>
      <c r="C61" s="26">
        <v>0</v>
      </c>
      <c r="D61" s="26">
        <v>2</v>
      </c>
      <c r="E61" s="26">
        <v>39</v>
      </c>
      <c r="F61" s="26">
        <v>76</v>
      </c>
      <c r="G61" s="26">
        <v>158</v>
      </c>
      <c r="H61" s="26">
        <v>59</v>
      </c>
      <c r="I61" s="26">
        <v>10</v>
      </c>
      <c r="J61" s="26">
        <v>206</v>
      </c>
      <c r="K61" s="26">
        <v>77</v>
      </c>
      <c r="L61" s="26">
        <v>86</v>
      </c>
      <c r="M61" s="26">
        <v>165</v>
      </c>
      <c r="N61" s="26">
        <v>70</v>
      </c>
      <c r="O61" s="26">
        <v>17</v>
      </c>
      <c r="P61" s="26">
        <v>265</v>
      </c>
      <c r="Q61" s="26">
        <v>18.61</v>
      </c>
      <c r="R61" s="26">
        <v>3</v>
      </c>
      <c r="S61" s="26">
        <v>0</v>
      </c>
    </row>
    <row r="62" spans="1:19" x14ac:dyDescent="0.35">
      <c r="A62" s="30" t="s">
        <v>51</v>
      </c>
      <c r="B62" s="26">
        <v>35</v>
      </c>
      <c r="C62" s="26">
        <v>0</v>
      </c>
      <c r="D62" s="26">
        <v>2</v>
      </c>
      <c r="E62" s="26">
        <v>51</v>
      </c>
      <c r="F62" s="26">
        <v>76</v>
      </c>
      <c r="G62" s="26">
        <v>114</v>
      </c>
      <c r="H62" s="26">
        <v>70</v>
      </c>
      <c r="I62" s="26">
        <v>8</v>
      </c>
      <c r="J62" s="26">
        <v>167</v>
      </c>
      <c r="K62" s="26">
        <v>57</v>
      </c>
      <c r="L62" s="26">
        <v>63</v>
      </c>
      <c r="M62" s="26">
        <v>122</v>
      </c>
      <c r="N62" s="26">
        <v>80</v>
      </c>
      <c r="O62" s="26">
        <v>13</v>
      </c>
      <c r="P62" s="26">
        <v>161</v>
      </c>
      <c r="Q62" s="26">
        <v>15.05</v>
      </c>
      <c r="R62" s="26">
        <v>2.1</v>
      </c>
      <c r="S62" s="26">
        <v>0</v>
      </c>
    </row>
    <row r="63" spans="1:19" x14ac:dyDescent="0.35">
      <c r="A63" s="30" t="s">
        <v>52</v>
      </c>
      <c r="B63" s="26">
        <v>36</v>
      </c>
      <c r="C63" s="26">
        <v>0</v>
      </c>
      <c r="D63" s="26">
        <v>2</v>
      </c>
      <c r="E63" s="26">
        <v>48</v>
      </c>
      <c r="F63" s="26">
        <v>101</v>
      </c>
      <c r="G63" s="26">
        <v>162</v>
      </c>
      <c r="H63" s="26">
        <v>95</v>
      </c>
      <c r="I63" s="26">
        <v>8</v>
      </c>
      <c r="J63" s="26">
        <v>241</v>
      </c>
      <c r="K63" s="26">
        <v>84</v>
      </c>
      <c r="L63" s="26">
        <v>64</v>
      </c>
      <c r="M63" s="26">
        <v>170</v>
      </c>
      <c r="N63" s="26">
        <v>138</v>
      </c>
      <c r="O63" s="26">
        <v>3</v>
      </c>
      <c r="P63" s="26">
        <v>276</v>
      </c>
      <c r="Q63" s="26">
        <v>17.16</v>
      </c>
      <c r="R63" s="26">
        <v>1.5</v>
      </c>
      <c r="S63" s="26">
        <v>0</v>
      </c>
    </row>
    <row r="64" spans="1:19" x14ac:dyDescent="0.35">
      <c r="A64" s="30" t="s">
        <v>53</v>
      </c>
      <c r="B64" s="26">
        <v>37</v>
      </c>
      <c r="C64" s="26">
        <v>0</v>
      </c>
      <c r="D64" s="26">
        <v>2</v>
      </c>
      <c r="E64" s="26">
        <v>89</v>
      </c>
      <c r="F64" s="26">
        <v>111</v>
      </c>
      <c r="G64" s="26">
        <v>228</v>
      </c>
      <c r="H64" s="26">
        <v>59</v>
      </c>
      <c r="I64" s="26">
        <v>16</v>
      </c>
      <c r="J64" s="26">
        <v>235</v>
      </c>
      <c r="K64" s="26">
        <v>121</v>
      </c>
      <c r="L64" s="26">
        <v>92</v>
      </c>
      <c r="M64" s="26">
        <v>226</v>
      </c>
      <c r="N64" s="26">
        <v>95</v>
      </c>
      <c r="O64" s="26">
        <v>15</v>
      </c>
      <c r="P64" s="26">
        <v>278</v>
      </c>
      <c r="Q64" s="26">
        <v>18.55</v>
      </c>
      <c r="R64" s="26">
        <v>1.2</v>
      </c>
      <c r="S64" s="26">
        <v>0</v>
      </c>
    </row>
    <row r="65" spans="1:19" x14ac:dyDescent="0.35">
      <c r="A65" s="30" t="s">
        <v>54</v>
      </c>
      <c r="B65" s="26">
        <v>38</v>
      </c>
      <c r="C65" s="26">
        <v>0</v>
      </c>
      <c r="D65" s="26">
        <v>2</v>
      </c>
      <c r="E65" s="26">
        <v>42</v>
      </c>
      <c r="F65" s="26">
        <v>53</v>
      </c>
      <c r="G65" s="26">
        <v>92</v>
      </c>
      <c r="H65" s="26">
        <v>62</v>
      </c>
      <c r="I65" s="26">
        <v>13</v>
      </c>
      <c r="J65" s="26">
        <v>130</v>
      </c>
      <c r="K65" s="26">
        <v>54</v>
      </c>
      <c r="L65" s="26">
        <v>54</v>
      </c>
      <c r="M65" s="26">
        <v>121</v>
      </c>
      <c r="N65" s="26">
        <v>77</v>
      </c>
      <c r="O65" s="26">
        <v>13</v>
      </c>
      <c r="P65" s="26">
        <v>163</v>
      </c>
      <c r="Q65" s="26">
        <v>18.77</v>
      </c>
      <c r="R65" s="26">
        <v>1.5</v>
      </c>
      <c r="S65" s="26">
        <v>0</v>
      </c>
    </row>
    <row r="66" spans="1:19" x14ac:dyDescent="0.35">
      <c r="A66" s="30" t="s">
        <v>55</v>
      </c>
      <c r="B66" s="26">
        <v>39</v>
      </c>
      <c r="C66" s="26">
        <v>0</v>
      </c>
      <c r="D66" s="26">
        <v>2</v>
      </c>
      <c r="E66" s="26">
        <v>47</v>
      </c>
      <c r="F66" s="26">
        <v>80</v>
      </c>
      <c r="G66" s="26">
        <v>141</v>
      </c>
      <c r="H66" s="26">
        <v>73</v>
      </c>
      <c r="I66" s="26">
        <v>8</v>
      </c>
      <c r="J66" s="26">
        <v>212</v>
      </c>
      <c r="K66" s="26">
        <v>68</v>
      </c>
      <c r="L66" s="26">
        <v>57</v>
      </c>
      <c r="M66" s="26">
        <v>154</v>
      </c>
      <c r="N66" s="26">
        <v>99</v>
      </c>
      <c r="O66" s="26">
        <v>7</v>
      </c>
      <c r="P66" s="26">
        <v>251</v>
      </c>
      <c r="Q66" s="26">
        <v>18.38</v>
      </c>
      <c r="R66" s="26">
        <v>1.9</v>
      </c>
      <c r="S66" s="26">
        <v>0</v>
      </c>
    </row>
    <row r="67" spans="1:19" x14ac:dyDescent="0.35">
      <c r="A67" s="30" t="s">
        <v>56</v>
      </c>
      <c r="B67" s="26">
        <v>40</v>
      </c>
      <c r="C67" s="26">
        <v>0</v>
      </c>
      <c r="D67" s="26">
        <v>2</v>
      </c>
      <c r="E67" s="26">
        <v>52</v>
      </c>
      <c r="F67" s="26">
        <v>52</v>
      </c>
      <c r="G67" s="26">
        <v>115</v>
      </c>
      <c r="H67" s="26">
        <v>59</v>
      </c>
      <c r="I67" s="26">
        <v>10</v>
      </c>
      <c r="J67" s="26">
        <v>172</v>
      </c>
      <c r="K67" s="26">
        <v>80</v>
      </c>
      <c r="L67" s="26">
        <v>46</v>
      </c>
      <c r="M67" s="26">
        <v>121</v>
      </c>
      <c r="N67" s="26">
        <v>90</v>
      </c>
      <c r="O67" s="26">
        <v>18</v>
      </c>
      <c r="P67" s="26">
        <v>185</v>
      </c>
      <c r="Q67" s="26">
        <v>19.22</v>
      </c>
      <c r="R67" s="26">
        <v>2.6</v>
      </c>
      <c r="S67" s="26">
        <v>0</v>
      </c>
    </row>
    <row r="68" spans="1:19" x14ac:dyDescent="0.35">
      <c r="A68" s="30" t="s">
        <v>57</v>
      </c>
      <c r="B68" s="26">
        <v>41</v>
      </c>
      <c r="C68" s="26">
        <v>0</v>
      </c>
      <c r="D68" s="26">
        <v>2</v>
      </c>
      <c r="E68" s="26">
        <v>30</v>
      </c>
      <c r="F68" s="26">
        <v>43</v>
      </c>
      <c r="G68" s="26">
        <v>94</v>
      </c>
      <c r="H68" s="26">
        <v>51</v>
      </c>
      <c r="I68" s="26">
        <v>10</v>
      </c>
      <c r="J68" s="26">
        <v>111</v>
      </c>
      <c r="K68" s="26">
        <v>56</v>
      </c>
      <c r="L68" s="26">
        <v>47</v>
      </c>
      <c r="M68" s="26">
        <v>140</v>
      </c>
      <c r="N68" s="26">
        <v>62</v>
      </c>
      <c r="O68" s="26">
        <v>9</v>
      </c>
      <c r="P68" s="26">
        <v>129</v>
      </c>
      <c r="Q68" s="26">
        <v>19.940000000000001</v>
      </c>
      <c r="R68" s="26">
        <v>3</v>
      </c>
      <c r="S68" s="26">
        <v>0</v>
      </c>
    </row>
    <row r="69" spans="1:19" x14ac:dyDescent="0.35">
      <c r="A69" s="30" t="s">
        <v>58</v>
      </c>
      <c r="B69" s="26">
        <v>42</v>
      </c>
      <c r="C69" s="26">
        <v>0</v>
      </c>
      <c r="D69" s="26">
        <v>2</v>
      </c>
      <c r="E69" s="26">
        <v>22</v>
      </c>
      <c r="F69" s="26">
        <v>61</v>
      </c>
      <c r="G69" s="26">
        <v>85</v>
      </c>
      <c r="H69" s="26">
        <v>43</v>
      </c>
      <c r="I69" s="26">
        <v>27</v>
      </c>
      <c r="J69" s="26">
        <v>155</v>
      </c>
      <c r="K69" s="26">
        <v>65</v>
      </c>
      <c r="L69" s="26">
        <v>42</v>
      </c>
      <c r="M69" s="26">
        <v>105</v>
      </c>
      <c r="N69" s="26">
        <v>83</v>
      </c>
      <c r="O69" s="26">
        <v>26</v>
      </c>
      <c r="P69" s="26">
        <v>165</v>
      </c>
      <c r="Q69" s="26">
        <v>19.16</v>
      </c>
      <c r="R69" s="26">
        <v>4.2</v>
      </c>
      <c r="S69" s="26">
        <v>0</v>
      </c>
    </row>
    <row r="70" spans="1:19" x14ac:dyDescent="0.35">
      <c r="A70" s="30" t="s">
        <v>59</v>
      </c>
      <c r="B70" s="26">
        <v>43</v>
      </c>
      <c r="C70" s="26">
        <v>0</v>
      </c>
      <c r="D70" s="26">
        <v>2</v>
      </c>
      <c r="E70" s="26">
        <v>55</v>
      </c>
      <c r="F70" s="26">
        <v>122</v>
      </c>
      <c r="G70" s="26">
        <v>136</v>
      </c>
      <c r="H70" s="26">
        <v>78</v>
      </c>
      <c r="I70" s="26">
        <v>9</v>
      </c>
      <c r="J70" s="26">
        <v>250</v>
      </c>
      <c r="K70" s="26">
        <v>62</v>
      </c>
      <c r="L70" s="26">
        <v>63</v>
      </c>
      <c r="M70" s="26">
        <v>134</v>
      </c>
      <c r="N70" s="26">
        <v>101</v>
      </c>
      <c r="O70" s="26">
        <v>7</v>
      </c>
      <c r="P70" s="26">
        <v>289</v>
      </c>
      <c r="Q70" s="26">
        <v>17.940000000000001</v>
      </c>
      <c r="R70" s="26">
        <v>3.3</v>
      </c>
      <c r="S70" s="26">
        <v>0</v>
      </c>
    </row>
    <row r="71" spans="1:19" x14ac:dyDescent="0.35">
      <c r="A71" s="30" t="s">
        <v>60</v>
      </c>
      <c r="B71" s="26">
        <v>44</v>
      </c>
      <c r="C71" s="26">
        <v>0</v>
      </c>
      <c r="D71" s="26">
        <v>2</v>
      </c>
      <c r="E71" s="26">
        <v>53</v>
      </c>
      <c r="F71" s="26">
        <v>142</v>
      </c>
      <c r="G71" s="26">
        <v>165</v>
      </c>
      <c r="H71" s="26">
        <v>80</v>
      </c>
      <c r="I71" s="26">
        <v>11</v>
      </c>
      <c r="J71" s="26">
        <v>318</v>
      </c>
      <c r="K71" s="26">
        <v>102</v>
      </c>
      <c r="L71" s="26">
        <v>66</v>
      </c>
      <c r="M71" s="26">
        <v>162</v>
      </c>
      <c r="N71" s="26">
        <v>87</v>
      </c>
      <c r="O71" s="26">
        <v>12</v>
      </c>
      <c r="P71" s="26">
        <v>334</v>
      </c>
      <c r="Q71" s="26">
        <v>20.94</v>
      </c>
      <c r="R71" s="26">
        <v>1.5</v>
      </c>
      <c r="S71" s="26">
        <v>0</v>
      </c>
    </row>
    <row r="72" spans="1:19" x14ac:dyDescent="0.35">
      <c r="A72" s="28" t="s">
        <v>61</v>
      </c>
      <c r="B72" s="26">
        <v>45</v>
      </c>
      <c r="C72" s="26">
        <v>0</v>
      </c>
      <c r="D72" s="26">
        <v>2</v>
      </c>
      <c r="E72" s="26">
        <v>30</v>
      </c>
      <c r="F72" s="26">
        <v>57</v>
      </c>
      <c r="G72" s="26">
        <v>109</v>
      </c>
      <c r="H72" s="26">
        <v>48</v>
      </c>
      <c r="I72" s="26">
        <v>7</v>
      </c>
      <c r="J72" s="26">
        <v>124</v>
      </c>
      <c r="K72" s="26">
        <v>72</v>
      </c>
      <c r="L72" s="26">
        <v>48</v>
      </c>
      <c r="M72" s="26">
        <v>122</v>
      </c>
      <c r="N72" s="26">
        <v>66</v>
      </c>
      <c r="O72" s="26">
        <v>8</v>
      </c>
      <c r="P72" s="26">
        <v>148</v>
      </c>
      <c r="Q72" s="26">
        <v>20.38</v>
      </c>
      <c r="R72" s="26">
        <v>3.6</v>
      </c>
      <c r="S72" s="26">
        <v>0</v>
      </c>
    </row>
    <row r="73" spans="1:19" x14ac:dyDescent="0.35">
      <c r="A73" s="28" t="s">
        <v>62</v>
      </c>
      <c r="B73" s="26">
        <v>46</v>
      </c>
      <c r="C73" s="26">
        <v>0</v>
      </c>
      <c r="D73" s="26">
        <v>2</v>
      </c>
      <c r="E73" s="26">
        <v>55</v>
      </c>
      <c r="F73" s="26">
        <v>44</v>
      </c>
      <c r="G73" s="26">
        <v>130</v>
      </c>
      <c r="H73" s="26">
        <v>50</v>
      </c>
      <c r="I73" s="26">
        <v>13</v>
      </c>
      <c r="J73" s="26">
        <v>158</v>
      </c>
      <c r="K73" s="26">
        <v>48</v>
      </c>
      <c r="L73" s="26">
        <v>44</v>
      </c>
      <c r="M73" s="26">
        <v>132</v>
      </c>
      <c r="N73" s="26">
        <v>70</v>
      </c>
      <c r="O73" s="26">
        <v>8</v>
      </c>
      <c r="P73" s="26">
        <v>170</v>
      </c>
      <c r="Q73" s="26">
        <v>18.5</v>
      </c>
      <c r="R73" s="26">
        <v>1.7</v>
      </c>
      <c r="S73" s="26">
        <v>0</v>
      </c>
    </row>
    <row r="74" spans="1:19" x14ac:dyDescent="0.35">
      <c r="A74" s="28" t="s">
        <v>63</v>
      </c>
      <c r="B74" s="26">
        <v>47</v>
      </c>
      <c r="C74" s="26">
        <v>0</v>
      </c>
      <c r="D74" s="26">
        <v>2</v>
      </c>
      <c r="E74" s="26">
        <v>33</v>
      </c>
      <c r="F74" s="26">
        <v>45</v>
      </c>
      <c r="G74" s="26">
        <v>109</v>
      </c>
      <c r="H74" s="26">
        <v>64</v>
      </c>
      <c r="I74" s="26">
        <v>14</v>
      </c>
      <c r="J74" s="26">
        <v>155</v>
      </c>
      <c r="K74" s="26">
        <v>66</v>
      </c>
      <c r="L74" s="26">
        <v>45</v>
      </c>
      <c r="M74" s="26">
        <v>126</v>
      </c>
      <c r="N74" s="26">
        <v>71</v>
      </c>
      <c r="O74" s="26">
        <v>13</v>
      </c>
      <c r="P74" s="26">
        <v>188</v>
      </c>
      <c r="Q74" s="26">
        <v>20.38</v>
      </c>
      <c r="R74" s="26">
        <v>1.8</v>
      </c>
      <c r="S74" s="26">
        <v>0</v>
      </c>
    </row>
    <row r="75" spans="1:19" x14ac:dyDescent="0.35">
      <c r="A75" s="28" t="s">
        <v>64</v>
      </c>
      <c r="B75" s="26">
        <v>48</v>
      </c>
      <c r="C75" s="26">
        <v>0</v>
      </c>
      <c r="D75" s="26">
        <v>2</v>
      </c>
      <c r="E75" s="26">
        <v>34</v>
      </c>
      <c r="F75" s="26">
        <v>23</v>
      </c>
      <c r="G75" s="26">
        <v>64</v>
      </c>
      <c r="H75" s="26">
        <v>41</v>
      </c>
      <c r="I75" s="26">
        <v>10</v>
      </c>
      <c r="J75" s="26">
        <v>93</v>
      </c>
      <c r="K75" s="26">
        <v>43</v>
      </c>
      <c r="L75" s="26">
        <v>17</v>
      </c>
      <c r="M75" s="26">
        <v>102</v>
      </c>
      <c r="N75" s="26">
        <v>68</v>
      </c>
      <c r="O75" s="26">
        <v>8</v>
      </c>
      <c r="P75" s="26">
        <v>135</v>
      </c>
      <c r="Q75" s="26">
        <v>18.77</v>
      </c>
      <c r="R75" s="26">
        <v>0.3</v>
      </c>
      <c r="S75" s="26">
        <v>0.47</v>
      </c>
    </row>
    <row r="76" spans="1:19" x14ac:dyDescent="0.35">
      <c r="A76" s="28" t="s">
        <v>65</v>
      </c>
      <c r="B76" s="26">
        <v>49</v>
      </c>
      <c r="C76" s="26">
        <v>0</v>
      </c>
      <c r="D76" s="26">
        <v>2</v>
      </c>
      <c r="E76" s="26">
        <v>11</v>
      </c>
      <c r="F76" s="26">
        <v>17</v>
      </c>
      <c r="G76" s="26">
        <v>32</v>
      </c>
      <c r="H76" s="26">
        <v>11</v>
      </c>
      <c r="I76" s="26">
        <v>3</v>
      </c>
      <c r="J76" s="26">
        <v>36</v>
      </c>
      <c r="K76" s="26">
        <v>11</v>
      </c>
      <c r="L76" s="26">
        <v>21</v>
      </c>
      <c r="M76" s="26">
        <v>37</v>
      </c>
      <c r="N76" s="26">
        <v>23</v>
      </c>
      <c r="O76" s="26">
        <v>4</v>
      </c>
      <c r="P76" s="26">
        <v>52</v>
      </c>
      <c r="Q76" s="26">
        <v>13.7</v>
      </c>
      <c r="R76" s="26">
        <v>0.5</v>
      </c>
      <c r="S76" s="26">
        <v>1.53</v>
      </c>
    </row>
    <row r="77" spans="1:19" x14ac:dyDescent="0.35">
      <c r="A77" s="28" t="s">
        <v>66</v>
      </c>
      <c r="B77" s="26">
        <v>50</v>
      </c>
      <c r="C77" s="26">
        <v>0</v>
      </c>
      <c r="D77" s="26">
        <v>2</v>
      </c>
      <c r="E77" s="26">
        <v>42</v>
      </c>
      <c r="F77" s="26">
        <v>120</v>
      </c>
      <c r="G77" s="26">
        <v>125</v>
      </c>
      <c r="H77" s="26">
        <v>57</v>
      </c>
      <c r="I77" s="26">
        <v>14</v>
      </c>
      <c r="J77" s="26">
        <v>144</v>
      </c>
      <c r="K77" s="26">
        <v>60</v>
      </c>
      <c r="L77" s="26">
        <v>59</v>
      </c>
      <c r="M77" s="26">
        <v>152</v>
      </c>
      <c r="N77" s="26">
        <v>118</v>
      </c>
      <c r="O77" s="26">
        <v>8</v>
      </c>
      <c r="P77" s="26">
        <v>160</v>
      </c>
      <c r="Q77" s="26">
        <v>13.5</v>
      </c>
      <c r="R77" s="26">
        <v>0.5</v>
      </c>
      <c r="S77" s="26">
        <v>7.0000000000000007E-2</v>
      </c>
    </row>
    <row r="78" spans="1:19" x14ac:dyDescent="0.35">
      <c r="A78" s="28" t="s">
        <v>67</v>
      </c>
      <c r="B78" s="26">
        <v>51</v>
      </c>
      <c r="C78" s="26">
        <v>0</v>
      </c>
      <c r="D78" s="26">
        <v>2</v>
      </c>
      <c r="E78" s="26">
        <v>41</v>
      </c>
      <c r="F78" s="26">
        <v>88</v>
      </c>
      <c r="G78" s="26">
        <v>75</v>
      </c>
      <c r="H78" s="26">
        <v>48</v>
      </c>
      <c r="I78" s="26">
        <v>17</v>
      </c>
      <c r="J78" s="26">
        <v>145</v>
      </c>
      <c r="K78" s="26">
        <v>74</v>
      </c>
      <c r="L78" s="26">
        <v>57</v>
      </c>
      <c r="M78" s="26">
        <v>126</v>
      </c>
      <c r="N78" s="26">
        <v>100</v>
      </c>
      <c r="O78" s="26">
        <v>17</v>
      </c>
      <c r="P78" s="26">
        <v>158</v>
      </c>
      <c r="Q78" s="26">
        <v>12.72</v>
      </c>
      <c r="R78" s="26">
        <v>0.6</v>
      </c>
      <c r="S78" s="26">
        <v>7.0000000000000007E-2</v>
      </c>
    </row>
    <row r="79" spans="1:19" x14ac:dyDescent="0.35">
      <c r="A79" s="28" t="s">
        <v>68</v>
      </c>
      <c r="B79" s="26">
        <v>52</v>
      </c>
      <c r="C79" s="26">
        <v>0</v>
      </c>
      <c r="D79" s="26">
        <v>2</v>
      </c>
      <c r="E79" s="26">
        <v>21</v>
      </c>
      <c r="F79" s="26">
        <v>41</v>
      </c>
      <c r="G79" s="26">
        <v>82</v>
      </c>
      <c r="H79" s="26">
        <v>47</v>
      </c>
      <c r="I79" s="26">
        <v>11</v>
      </c>
      <c r="J79" s="26">
        <v>63</v>
      </c>
      <c r="K79" s="26">
        <v>44</v>
      </c>
      <c r="L79" s="26">
        <v>25</v>
      </c>
      <c r="M79" s="26">
        <v>101</v>
      </c>
      <c r="N79" s="26">
        <v>65</v>
      </c>
      <c r="O79" s="26">
        <v>13</v>
      </c>
      <c r="P79" s="26">
        <v>104</v>
      </c>
      <c r="Q79" s="26">
        <v>12.88</v>
      </c>
      <c r="R79" s="26">
        <v>1.1000000000000001</v>
      </c>
      <c r="S79" s="26">
        <v>0.05</v>
      </c>
    </row>
    <row r="80" spans="1:19" x14ac:dyDescent="0.35">
      <c r="A80" s="28" t="s">
        <v>69</v>
      </c>
      <c r="B80" s="26">
        <v>53</v>
      </c>
      <c r="C80" s="26">
        <v>0</v>
      </c>
      <c r="D80" s="26">
        <v>2</v>
      </c>
      <c r="E80" s="26">
        <v>23</v>
      </c>
      <c r="F80" s="26">
        <v>55</v>
      </c>
      <c r="G80" s="26">
        <v>92</v>
      </c>
      <c r="H80" s="26">
        <v>51</v>
      </c>
      <c r="I80" s="26">
        <v>8</v>
      </c>
      <c r="J80" s="26">
        <v>122</v>
      </c>
      <c r="K80" s="26">
        <v>55</v>
      </c>
      <c r="L80" s="26">
        <v>38</v>
      </c>
      <c r="M80" s="26">
        <v>131</v>
      </c>
      <c r="N80" s="26">
        <v>84</v>
      </c>
      <c r="O80" s="26">
        <v>2</v>
      </c>
      <c r="P80" s="26">
        <v>129</v>
      </c>
      <c r="Q80" s="26">
        <v>13.2</v>
      </c>
      <c r="R80" s="26">
        <v>0.9</v>
      </c>
      <c r="S80" s="26">
        <v>0.01</v>
      </c>
    </row>
    <row r="81" spans="1:19" x14ac:dyDescent="0.35">
      <c r="A81" s="28" t="s">
        <v>70</v>
      </c>
      <c r="B81" s="26">
        <v>54</v>
      </c>
      <c r="C81" s="26">
        <v>0</v>
      </c>
      <c r="D81" s="26">
        <v>2</v>
      </c>
      <c r="E81" s="26">
        <v>24</v>
      </c>
      <c r="F81" s="26">
        <v>70</v>
      </c>
      <c r="G81" s="26">
        <v>135</v>
      </c>
      <c r="H81" s="26">
        <v>57</v>
      </c>
      <c r="I81" s="26">
        <v>17</v>
      </c>
      <c r="J81" s="26">
        <v>225</v>
      </c>
      <c r="K81" s="26">
        <v>71</v>
      </c>
      <c r="L81" s="26">
        <v>43</v>
      </c>
      <c r="M81" s="26">
        <v>170</v>
      </c>
      <c r="N81" s="26">
        <v>96</v>
      </c>
      <c r="O81" s="26">
        <v>7</v>
      </c>
      <c r="P81" s="26">
        <v>217</v>
      </c>
      <c r="Q81" s="26">
        <v>15.72</v>
      </c>
      <c r="R81" s="26">
        <v>0.6</v>
      </c>
      <c r="S81" s="26">
        <v>0</v>
      </c>
    </row>
    <row r="82" spans="1:19" x14ac:dyDescent="0.35">
      <c r="A82" s="28" t="s">
        <v>71</v>
      </c>
      <c r="B82" s="26">
        <v>55</v>
      </c>
      <c r="C82" s="26">
        <v>0</v>
      </c>
      <c r="D82" s="26">
        <v>2</v>
      </c>
      <c r="E82" s="26">
        <v>34</v>
      </c>
      <c r="F82" s="26">
        <v>54</v>
      </c>
      <c r="G82" s="26">
        <v>88</v>
      </c>
      <c r="H82" s="26">
        <v>46</v>
      </c>
      <c r="I82" s="26">
        <v>7</v>
      </c>
      <c r="J82" s="26">
        <v>97</v>
      </c>
      <c r="K82" s="26">
        <v>44</v>
      </c>
      <c r="L82" s="26">
        <v>35</v>
      </c>
      <c r="M82" s="26">
        <v>123</v>
      </c>
      <c r="N82" s="26">
        <v>63</v>
      </c>
      <c r="O82" s="26">
        <v>11</v>
      </c>
      <c r="P82" s="26">
        <v>122</v>
      </c>
      <c r="Q82" s="26">
        <v>16.16</v>
      </c>
      <c r="R82" s="26">
        <v>0.9</v>
      </c>
      <c r="S82" s="26">
        <v>0</v>
      </c>
    </row>
    <row r="83" spans="1:19" x14ac:dyDescent="0.35">
      <c r="A83" s="28" t="s">
        <v>72</v>
      </c>
      <c r="B83" s="26">
        <v>56</v>
      </c>
      <c r="C83" s="26">
        <v>0</v>
      </c>
      <c r="D83" s="26">
        <v>2</v>
      </c>
      <c r="E83" s="26">
        <v>23</v>
      </c>
      <c r="F83" s="26">
        <v>59</v>
      </c>
      <c r="G83" s="26">
        <v>94</v>
      </c>
      <c r="H83" s="26">
        <v>57</v>
      </c>
      <c r="I83" s="26">
        <v>9</v>
      </c>
      <c r="J83" s="26">
        <v>92</v>
      </c>
      <c r="K83" s="26">
        <v>34</v>
      </c>
      <c r="L83" s="26">
        <v>40</v>
      </c>
      <c r="M83" s="26">
        <v>103</v>
      </c>
      <c r="N83" s="26">
        <v>69</v>
      </c>
      <c r="O83" s="26">
        <v>10</v>
      </c>
      <c r="P83" s="26">
        <v>128</v>
      </c>
      <c r="Q83" s="26">
        <v>15.38</v>
      </c>
      <c r="R83" s="26">
        <v>1.3</v>
      </c>
      <c r="S83" s="26">
        <v>0.08</v>
      </c>
    </row>
    <row r="84" spans="1:19" x14ac:dyDescent="0.35">
      <c r="A84" s="28" t="s">
        <v>73</v>
      </c>
      <c r="B84" s="26">
        <v>57</v>
      </c>
      <c r="C84" s="26">
        <v>0</v>
      </c>
      <c r="D84" s="26">
        <v>2</v>
      </c>
      <c r="E84" s="26">
        <v>49</v>
      </c>
      <c r="F84" s="26">
        <v>78</v>
      </c>
      <c r="G84" s="26">
        <v>150</v>
      </c>
      <c r="H84" s="26">
        <v>86</v>
      </c>
      <c r="I84" s="26">
        <v>13</v>
      </c>
      <c r="J84" s="26">
        <v>142</v>
      </c>
      <c r="K84" s="26">
        <v>77</v>
      </c>
      <c r="L84" s="26">
        <v>63</v>
      </c>
      <c r="M84" s="26">
        <v>152</v>
      </c>
      <c r="N84" s="26">
        <v>95</v>
      </c>
      <c r="O84" s="26">
        <v>17</v>
      </c>
      <c r="P84" s="26">
        <v>156</v>
      </c>
      <c r="Q84" s="26">
        <v>16.059999999999999</v>
      </c>
      <c r="R84" s="26">
        <v>1</v>
      </c>
      <c r="S84" s="26">
        <v>0</v>
      </c>
    </row>
    <row r="85" spans="1:19" x14ac:dyDescent="0.35">
      <c r="A85" s="28" t="s">
        <v>74</v>
      </c>
      <c r="B85" s="26">
        <v>58</v>
      </c>
      <c r="C85" s="26">
        <v>0</v>
      </c>
      <c r="D85" s="26">
        <v>2</v>
      </c>
      <c r="E85" s="26">
        <v>62</v>
      </c>
      <c r="F85" s="26">
        <v>80</v>
      </c>
      <c r="G85" s="26">
        <v>147</v>
      </c>
      <c r="H85" s="26">
        <v>54</v>
      </c>
      <c r="I85" s="26">
        <v>28</v>
      </c>
      <c r="J85" s="26">
        <v>126</v>
      </c>
      <c r="K85" s="26">
        <v>96</v>
      </c>
      <c r="L85" s="26">
        <v>48</v>
      </c>
      <c r="M85" s="26">
        <v>184</v>
      </c>
      <c r="N85" s="26">
        <v>108</v>
      </c>
      <c r="O85" s="26">
        <v>32</v>
      </c>
      <c r="P85" s="26">
        <v>154</v>
      </c>
      <c r="Q85" s="26">
        <v>15.5</v>
      </c>
      <c r="R85" s="26">
        <v>1.1000000000000001</v>
      </c>
      <c r="S85" s="26">
        <v>0</v>
      </c>
    </row>
    <row r="86" spans="1:19" x14ac:dyDescent="0.35">
      <c r="A86" s="28" t="s">
        <v>75</v>
      </c>
      <c r="B86" s="26">
        <v>59</v>
      </c>
      <c r="C86" s="26">
        <v>0</v>
      </c>
      <c r="D86" s="26">
        <v>2</v>
      </c>
      <c r="E86" s="26">
        <v>18</v>
      </c>
      <c r="F86" s="26">
        <v>63</v>
      </c>
      <c r="G86" s="26">
        <v>58</v>
      </c>
      <c r="H86" s="26">
        <v>33</v>
      </c>
      <c r="I86" s="26">
        <v>4</v>
      </c>
      <c r="J86" s="26">
        <v>78</v>
      </c>
      <c r="K86" s="26">
        <v>41</v>
      </c>
      <c r="L86" s="26">
        <v>43</v>
      </c>
      <c r="M86" s="26">
        <v>92</v>
      </c>
      <c r="N86" s="26">
        <v>52</v>
      </c>
      <c r="O86" s="26">
        <v>7</v>
      </c>
      <c r="P86" s="26">
        <v>87</v>
      </c>
      <c r="Q86" s="26">
        <v>14.1</v>
      </c>
      <c r="R86" s="26">
        <v>0.6</v>
      </c>
      <c r="S86" s="26">
        <v>0.2</v>
      </c>
    </row>
    <row r="87" spans="1:19" x14ac:dyDescent="0.35">
      <c r="A87" s="28" t="s">
        <v>86</v>
      </c>
      <c r="B87" s="26">
        <v>60</v>
      </c>
      <c r="C87" s="26">
        <v>0</v>
      </c>
      <c r="D87" s="26">
        <v>2</v>
      </c>
      <c r="E87" s="26">
        <v>20</v>
      </c>
      <c r="F87" s="26">
        <v>75</v>
      </c>
      <c r="G87" s="26">
        <v>80</v>
      </c>
      <c r="H87" s="26">
        <v>43</v>
      </c>
      <c r="I87" s="26">
        <v>12</v>
      </c>
      <c r="J87" s="26">
        <v>98</v>
      </c>
      <c r="K87" s="26">
        <v>32</v>
      </c>
      <c r="L87" s="26">
        <v>33</v>
      </c>
      <c r="M87" s="26">
        <v>83</v>
      </c>
      <c r="N87" s="26">
        <v>77</v>
      </c>
      <c r="O87" s="26">
        <v>9</v>
      </c>
      <c r="P87" s="26">
        <v>106</v>
      </c>
      <c r="Q87" s="26">
        <v>15.22</v>
      </c>
      <c r="R87" s="26">
        <v>1.4</v>
      </c>
      <c r="S87" s="26">
        <v>0</v>
      </c>
    </row>
    <row r="88" spans="1:19" x14ac:dyDescent="0.35">
      <c r="A88" s="28" t="s">
        <v>87</v>
      </c>
      <c r="B88" s="26">
        <v>61</v>
      </c>
      <c r="C88" s="26">
        <v>0</v>
      </c>
      <c r="D88" s="26">
        <v>2</v>
      </c>
      <c r="E88" s="26">
        <v>30</v>
      </c>
      <c r="F88" s="26">
        <v>55</v>
      </c>
      <c r="G88" s="26">
        <v>86</v>
      </c>
      <c r="H88" s="26">
        <v>48</v>
      </c>
      <c r="I88" s="26">
        <v>6</v>
      </c>
      <c r="J88" s="26">
        <v>93</v>
      </c>
      <c r="K88" s="26">
        <v>40</v>
      </c>
      <c r="L88" s="26">
        <v>33</v>
      </c>
      <c r="M88" s="26">
        <v>109</v>
      </c>
      <c r="N88" s="26">
        <v>91</v>
      </c>
      <c r="O88" s="26">
        <v>7</v>
      </c>
      <c r="P88" s="26">
        <v>132</v>
      </c>
      <c r="Q88" s="26">
        <v>14.72</v>
      </c>
      <c r="R88" s="26">
        <v>1.3</v>
      </c>
      <c r="S88" s="26">
        <v>0</v>
      </c>
    </row>
    <row r="89" spans="1:19" x14ac:dyDescent="0.35">
      <c r="A89" s="28" t="s">
        <v>88</v>
      </c>
      <c r="B89" s="26">
        <v>62</v>
      </c>
      <c r="C89" s="26">
        <v>0</v>
      </c>
      <c r="D89" s="26">
        <v>2</v>
      </c>
      <c r="E89" s="26">
        <v>34</v>
      </c>
      <c r="F89" s="26">
        <v>59</v>
      </c>
      <c r="G89" s="26">
        <v>114</v>
      </c>
      <c r="H89" s="26">
        <v>66</v>
      </c>
      <c r="I89" s="26">
        <v>11</v>
      </c>
      <c r="J89" s="26">
        <v>125</v>
      </c>
      <c r="K89" s="26">
        <v>48</v>
      </c>
      <c r="L89" s="26">
        <v>40</v>
      </c>
      <c r="M89" s="26">
        <v>116</v>
      </c>
      <c r="N89" s="26">
        <v>85</v>
      </c>
      <c r="O89" s="26">
        <v>15</v>
      </c>
      <c r="P89" s="26">
        <v>153</v>
      </c>
      <c r="Q89" s="26">
        <v>15.94</v>
      </c>
      <c r="R89" s="26">
        <v>0.9</v>
      </c>
      <c r="S89" s="26">
        <v>0</v>
      </c>
    </row>
    <row r="90" spans="1:19" x14ac:dyDescent="0.35">
      <c r="A90" s="28" t="s">
        <v>89</v>
      </c>
      <c r="B90" s="26">
        <v>63</v>
      </c>
      <c r="C90" s="26">
        <v>0</v>
      </c>
      <c r="D90" s="26">
        <v>2</v>
      </c>
      <c r="E90" s="26">
        <v>33</v>
      </c>
      <c r="F90" s="26">
        <v>76</v>
      </c>
      <c r="G90" s="26">
        <v>98</v>
      </c>
      <c r="H90" s="26">
        <v>55</v>
      </c>
      <c r="I90" s="26">
        <v>5</v>
      </c>
      <c r="J90" s="26">
        <v>125</v>
      </c>
      <c r="K90" s="26">
        <v>63</v>
      </c>
      <c r="L90" s="26">
        <v>43</v>
      </c>
      <c r="M90" s="26">
        <v>108</v>
      </c>
      <c r="N90" s="26">
        <v>65</v>
      </c>
      <c r="O90" s="26">
        <v>9</v>
      </c>
      <c r="P90" s="26">
        <v>153</v>
      </c>
      <c r="Q90" s="26">
        <v>18.27</v>
      </c>
      <c r="R90" s="26">
        <v>1.2</v>
      </c>
      <c r="S90" s="26">
        <v>0</v>
      </c>
    </row>
    <row r="91" spans="1:19" x14ac:dyDescent="0.35">
      <c r="A91" s="28" t="s">
        <v>90</v>
      </c>
      <c r="B91" s="26">
        <v>64</v>
      </c>
      <c r="C91" s="26">
        <v>0</v>
      </c>
      <c r="D91" s="26">
        <v>2</v>
      </c>
      <c r="E91" s="26">
        <v>61</v>
      </c>
      <c r="F91" s="26">
        <v>72</v>
      </c>
      <c r="G91" s="26">
        <v>126</v>
      </c>
      <c r="H91" s="26">
        <v>47</v>
      </c>
      <c r="I91" s="26">
        <v>8</v>
      </c>
      <c r="J91" s="26">
        <v>138</v>
      </c>
      <c r="K91" s="26">
        <v>65</v>
      </c>
      <c r="L91" s="26">
        <v>49</v>
      </c>
      <c r="M91" s="26">
        <v>128</v>
      </c>
      <c r="N91" s="26">
        <v>76</v>
      </c>
      <c r="O91" s="26">
        <v>15</v>
      </c>
      <c r="P91" s="26">
        <v>159</v>
      </c>
      <c r="Q91" s="26">
        <v>18.77</v>
      </c>
      <c r="R91" s="26">
        <v>1.7</v>
      </c>
      <c r="S91" s="26">
        <v>0.03</v>
      </c>
    </row>
    <row r="92" spans="1:19" x14ac:dyDescent="0.35">
      <c r="A92" s="28" t="s">
        <v>91</v>
      </c>
      <c r="B92" s="26">
        <v>65</v>
      </c>
      <c r="C92" s="26">
        <v>0</v>
      </c>
      <c r="D92" s="26">
        <v>2</v>
      </c>
      <c r="E92" s="26">
        <v>38</v>
      </c>
      <c r="F92" s="26">
        <v>96</v>
      </c>
      <c r="G92" s="26">
        <v>170</v>
      </c>
      <c r="H92" s="26">
        <v>71</v>
      </c>
      <c r="I92" s="26">
        <v>10</v>
      </c>
      <c r="J92" s="26">
        <v>145</v>
      </c>
      <c r="K92" s="26">
        <v>103</v>
      </c>
      <c r="L92" s="26">
        <v>76</v>
      </c>
      <c r="M92" s="26">
        <v>105</v>
      </c>
      <c r="N92" s="26">
        <v>93</v>
      </c>
      <c r="O92" s="26">
        <v>6</v>
      </c>
      <c r="P92" s="26">
        <v>146</v>
      </c>
      <c r="Q92" s="26">
        <v>18</v>
      </c>
      <c r="R92" s="26">
        <v>2.6</v>
      </c>
      <c r="S92" s="26">
        <v>0.12</v>
      </c>
    </row>
    <row r="93" spans="1:19" x14ac:dyDescent="0.35">
      <c r="A93" s="28" t="s">
        <v>92</v>
      </c>
      <c r="B93" s="26">
        <v>66</v>
      </c>
      <c r="C93" s="26">
        <v>0</v>
      </c>
      <c r="D93" s="26">
        <v>2</v>
      </c>
      <c r="E93" s="26">
        <v>31</v>
      </c>
      <c r="F93" s="26">
        <v>64</v>
      </c>
      <c r="G93" s="26">
        <v>81</v>
      </c>
      <c r="H93" s="26">
        <v>46</v>
      </c>
      <c r="I93" s="26">
        <v>17</v>
      </c>
      <c r="J93" s="26">
        <v>101</v>
      </c>
      <c r="K93" s="26">
        <v>41</v>
      </c>
      <c r="L93" s="26">
        <v>46</v>
      </c>
      <c r="M93" s="26">
        <v>95</v>
      </c>
      <c r="N93" s="26">
        <v>47</v>
      </c>
      <c r="O93" s="26">
        <v>8</v>
      </c>
      <c r="P93" s="26">
        <v>106</v>
      </c>
      <c r="Q93" s="26">
        <v>16.88</v>
      </c>
      <c r="R93" s="26">
        <v>3.4</v>
      </c>
      <c r="S93" s="26">
        <v>0.21</v>
      </c>
    </row>
    <row r="94" spans="1:19" x14ac:dyDescent="0.35">
      <c r="A94" s="28" t="s">
        <v>93</v>
      </c>
      <c r="B94" s="26">
        <v>67</v>
      </c>
      <c r="C94" s="26">
        <v>0</v>
      </c>
      <c r="D94" s="26">
        <v>2</v>
      </c>
      <c r="E94" s="26">
        <v>89</v>
      </c>
      <c r="F94" s="26">
        <v>83</v>
      </c>
      <c r="G94" s="26">
        <v>137</v>
      </c>
      <c r="H94" s="26">
        <v>42</v>
      </c>
      <c r="I94" s="26">
        <v>9</v>
      </c>
      <c r="J94" s="26">
        <v>120</v>
      </c>
      <c r="K94" s="26">
        <v>69</v>
      </c>
      <c r="L94" s="26">
        <v>47</v>
      </c>
      <c r="M94" s="26">
        <v>122</v>
      </c>
      <c r="N94" s="26">
        <v>93</v>
      </c>
      <c r="O94" s="26">
        <v>9</v>
      </c>
      <c r="P94" s="26">
        <v>124</v>
      </c>
      <c r="Q94" s="26">
        <v>15.94</v>
      </c>
      <c r="R94" s="26">
        <v>4</v>
      </c>
      <c r="S94" s="26">
        <v>0.2</v>
      </c>
    </row>
    <row r="95" spans="1:19" x14ac:dyDescent="0.35">
      <c r="A95" s="28" t="s">
        <v>94</v>
      </c>
      <c r="B95" s="26">
        <v>68</v>
      </c>
      <c r="C95" s="26">
        <v>0</v>
      </c>
      <c r="D95" s="26">
        <v>2</v>
      </c>
      <c r="E95" s="26">
        <v>49</v>
      </c>
      <c r="F95" s="26">
        <v>49</v>
      </c>
      <c r="G95" s="26">
        <v>134</v>
      </c>
      <c r="H95" s="26">
        <v>30</v>
      </c>
      <c r="I95" s="26">
        <v>10</v>
      </c>
      <c r="J95" s="26">
        <v>103</v>
      </c>
      <c r="K95" s="26">
        <v>38</v>
      </c>
      <c r="L95" s="26">
        <v>37</v>
      </c>
      <c r="M95" s="26">
        <v>98</v>
      </c>
      <c r="N95" s="26">
        <v>51</v>
      </c>
      <c r="O95" s="26">
        <v>16</v>
      </c>
      <c r="P95" s="26">
        <v>91</v>
      </c>
      <c r="Q95" s="26">
        <v>17.11</v>
      </c>
      <c r="R95" s="26">
        <v>3.9</v>
      </c>
      <c r="S95" s="26">
        <v>0.04</v>
      </c>
    </row>
    <row r="96" spans="1:19" x14ac:dyDescent="0.35">
      <c r="A96" s="28" t="s">
        <v>95</v>
      </c>
      <c r="B96" s="26">
        <v>69</v>
      </c>
      <c r="C96" s="26">
        <v>0</v>
      </c>
      <c r="D96" s="26">
        <v>2</v>
      </c>
      <c r="E96" s="26">
        <v>26</v>
      </c>
      <c r="F96" s="26">
        <v>60</v>
      </c>
      <c r="G96" s="26">
        <v>94</v>
      </c>
      <c r="H96" s="26">
        <v>52</v>
      </c>
      <c r="I96" s="26">
        <v>11</v>
      </c>
      <c r="J96" s="26">
        <v>139</v>
      </c>
      <c r="K96" s="26">
        <v>53</v>
      </c>
      <c r="L96" s="26">
        <v>38</v>
      </c>
      <c r="M96" s="26">
        <v>109</v>
      </c>
      <c r="N96" s="26">
        <v>65</v>
      </c>
      <c r="O96" s="26">
        <v>17</v>
      </c>
      <c r="P96" s="26">
        <v>136</v>
      </c>
      <c r="Q96" s="26">
        <v>18.55</v>
      </c>
      <c r="R96" s="26">
        <v>1.7</v>
      </c>
      <c r="S96" s="26">
        <v>0</v>
      </c>
    </row>
    <row r="97" spans="1:19" x14ac:dyDescent="0.35">
      <c r="A97" s="28" t="s">
        <v>96</v>
      </c>
      <c r="B97" s="26">
        <v>70</v>
      </c>
      <c r="C97" s="26">
        <v>0</v>
      </c>
      <c r="D97" s="26">
        <v>2</v>
      </c>
      <c r="E97" s="26">
        <v>83</v>
      </c>
      <c r="F97" s="26">
        <v>89</v>
      </c>
      <c r="G97" s="27" t="e">
        <v>#NULL!</v>
      </c>
      <c r="H97" s="26">
        <v>59</v>
      </c>
      <c r="I97" s="26">
        <v>6</v>
      </c>
      <c r="J97" s="26">
        <v>125</v>
      </c>
      <c r="K97" s="26">
        <v>75</v>
      </c>
      <c r="L97" s="26">
        <v>53</v>
      </c>
      <c r="M97" s="27" t="e">
        <v>#NULL!</v>
      </c>
      <c r="N97" s="26">
        <v>71</v>
      </c>
      <c r="O97" s="26">
        <v>14</v>
      </c>
      <c r="P97" s="26">
        <v>129</v>
      </c>
      <c r="Q97" s="26">
        <v>18.61</v>
      </c>
      <c r="R97" s="26">
        <v>1.1000000000000001</v>
      </c>
      <c r="S97" s="26">
        <v>0.3</v>
      </c>
    </row>
    <row r="98" spans="1:19" x14ac:dyDescent="0.35">
      <c r="A98" s="28" t="s">
        <v>97</v>
      </c>
      <c r="B98" s="26">
        <v>71</v>
      </c>
      <c r="C98" s="26">
        <v>0</v>
      </c>
      <c r="D98" s="26">
        <v>2</v>
      </c>
      <c r="E98" s="26">
        <v>42</v>
      </c>
      <c r="F98" s="26">
        <v>112</v>
      </c>
      <c r="G98" s="27" t="e">
        <v>#NULL!</v>
      </c>
      <c r="H98" s="26">
        <v>107</v>
      </c>
      <c r="I98" s="26">
        <v>19</v>
      </c>
      <c r="J98" s="26">
        <v>206</v>
      </c>
      <c r="K98" s="26">
        <v>95</v>
      </c>
      <c r="L98" s="26">
        <v>57</v>
      </c>
      <c r="M98" s="27" t="e">
        <v>#NULL!</v>
      </c>
      <c r="N98" s="26">
        <v>138</v>
      </c>
      <c r="O98" s="26">
        <v>22</v>
      </c>
      <c r="P98" s="26">
        <v>269</v>
      </c>
      <c r="Q98" s="26">
        <v>16.38</v>
      </c>
      <c r="R98" s="26">
        <v>1.4</v>
      </c>
      <c r="S98" s="26">
        <v>0</v>
      </c>
    </row>
    <row r="99" spans="1:19" x14ac:dyDescent="0.35">
      <c r="A99" s="28" t="s">
        <v>98</v>
      </c>
      <c r="B99" s="26">
        <v>72</v>
      </c>
      <c r="C99" s="26">
        <v>0</v>
      </c>
      <c r="D99" s="26">
        <v>2</v>
      </c>
      <c r="E99" s="26">
        <v>32</v>
      </c>
      <c r="F99" s="26">
        <v>134</v>
      </c>
      <c r="G99" s="27" t="e">
        <v>#NULL!</v>
      </c>
      <c r="H99" s="26">
        <v>69</v>
      </c>
      <c r="I99" s="26">
        <v>16</v>
      </c>
      <c r="J99" s="26">
        <v>150</v>
      </c>
      <c r="K99" s="26">
        <v>61</v>
      </c>
      <c r="L99" s="26">
        <v>80</v>
      </c>
      <c r="M99" s="27" t="e">
        <v>#NULL!</v>
      </c>
      <c r="N99" s="26">
        <v>95</v>
      </c>
      <c r="O99" s="26">
        <v>18</v>
      </c>
      <c r="P99" s="26">
        <v>199</v>
      </c>
      <c r="Q99" s="26">
        <v>17.05</v>
      </c>
      <c r="R99" s="26">
        <v>1.6</v>
      </c>
      <c r="S99" s="26">
        <v>0.06</v>
      </c>
    </row>
    <row r="100" spans="1:19" x14ac:dyDescent="0.35">
      <c r="A100" s="28" t="s">
        <v>99</v>
      </c>
      <c r="B100" s="26">
        <v>73</v>
      </c>
      <c r="C100" s="26">
        <v>0</v>
      </c>
      <c r="D100" s="26">
        <v>2</v>
      </c>
      <c r="E100" s="26">
        <v>18</v>
      </c>
      <c r="F100" s="26">
        <v>48</v>
      </c>
      <c r="G100" s="27" t="e">
        <v>#NULL!</v>
      </c>
      <c r="H100" s="26">
        <v>43</v>
      </c>
      <c r="I100" s="26">
        <v>10</v>
      </c>
      <c r="J100" s="26">
        <v>86</v>
      </c>
      <c r="K100" s="26">
        <v>36</v>
      </c>
      <c r="L100" s="26">
        <v>35</v>
      </c>
      <c r="M100" s="27" t="e">
        <v>#NULL!</v>
      </c>
      <c r="N100" s="26">
        <v>52</v>
      </c>
      <c r="O100" s="26">
        <v>7</v>
      </c>
      <c r="P100" s="26">
        <v>98</v>
      </c>
      <c r="Q100" s="26">
        <v>17.5</v>
      </c>
      <c r="R100" s="26">
        <v>0.7</v>
      </c>
      <c r="S100" s="26">
        <v>0.05</v>
      </c>
    </row>
    <row r="101" spans="1:19" x14ac:dyDescent="0.35">
      <c r="A101" s="28" t="s">
        <v>100</v>
      </c>
      <c r="B101" s="26">
        <v>74</v>
      </c>
      <c r="C101" s="26">
        <v>0</v>
      </c>
      <c r="D101" s="26">
        <v>2</v>
      </c>
      <c r="E101" s="26">
        <v>69</v>
      </c>
      <c r="F101" s="26">
        <v>72</v>
      </c>
      <c r="G101" s="27" t="e">
        <v>#NULL!</v>
      </c>
      <c r="H101" s="26">
        <v>82</v>
      </c>
      <c r="I101" s="26">
        <v>6</v>
      </c>
      <c r="J101" s="26">
        <v>188</v>
      </c>
      <c r="K101" s="26">
        <v>123</v>
      </c>
      <c r="L101" s="26">
        <v>43</v>
      </c>
      <c r="M101" s="27" t="e">
        <v>#NULL!</v>
      </c>
      <c r="N101" s="26">
        <v>101</v>
      </c>
      <c r="O101" s="26">
        <v>6</v>
      </c>
      <c r="P101" s="26">
        <v>223</v>
      </c>
      <c r="Q101" s="26">
        <v>18.3</v>
      </c>
      <c r="R101" s="26">
        <v>1.5</v>
      </c>
      <c r="S101" s="26">
        <v>0</v>
      </c>
    </row>
    <row r="102" spans="1:19" x14ac:dyDescent="0.35">
      <c r="A102" s="28" t="s">
        <v>101</v>
      </c>
      <c r="B102" s="26">
        <v>75</v>
      </c>
      <c r="C102" s="26">
        <v>0</v>
      </c>
      <c r="D102" s="26">
        <v>2</v>
      </c>
      <c r="E102" s="26">
        <v>31</v>
      </c>
      <c r="F102" s="26">
        <v>110</v>
      </c>
      <c r="G102" s="27" t="e">
        <v>#NULL!</v>
      </c>
      <c r="H102" s="26">
        <v>57</v>
      </c>
      <c r="I102" s="26">
        <v>7</v>
      </c>
      <c r="J102" s="26">
        <v>174</v>
      </c>
      <c r="K102" s="26">
        <v>37</v>
      </c>
      <c r="L102" s="26">
        <v>43</v>
      </c>
      <c r="M102" s="27" t="e">
        <v>#NULL!</v>
      </c>
      <c r="N102" s="26">
        <v>67</v>
      </c>
      <c r="O102" s="26">
        <v>2</v>
      </c>
      <c r="P102" s="26">
        <v>183</v>
      </c>
      <c r="Q102" s="26">
        <v>19.329999999999998</v>
      </c>
      <c r="R102" s="26">
        <v>2.7</v>
      </c>
      <c r="S102" s="26">
        <v>0</v>
      </c>
    </row>
    <row r="103" spans="1:19" x14ac:dyDescent="0.35">
      <c r="A103" s="28" t="s">
        <v>102</v>
      </c>
      <c r="B103" s="26">
        <v>76</v>
      </c>
      <c r="C103" s="26">
        <v>0</v>
      </c>
      <c r="D103" s="26">
        <v>2</v>
      </c>
      <c r="E103" s="26">
        <v>33</v>
      </c>
      <c r="F103" s="26">
        <v>72</v>
      </c>
      <c r="G103" s="27" t="e">
        <v>#NULL!</v>
      </c>
      <c r="H103" s="26">
        <v>50</v>
      </c>
      <c r="I103" s="26">
        <v>7</v>
      </c>
      <c r="J103" s="26">
        <v>129</v>
      </c>
      <c r="K103" s="26">
        <v>51</v>
      </c>
      <c r="L103" s="26">
        <v>43</v>
      </c>
      <c r="M103" s="27" t="e">
        <v>#NULL!</v>
      </c>
      <c r="N103" s="26">
        <v>100</v>
      </c>
      <c r="O103" s="26">
        <v>12</v>
      </c>
      <c r="P103" s="26">
        <v>152</v>
      </c>
      <c r="Q103" s="26">
        <v>18.16</v>
      </c>
      <c r="R103" s="26">
        <v>2</v>
      </c>
      <c r="S103" s="26">
        <v>0</v>
      </c>
    </row>
    <row r="104" spans="1:19" x14ac:dyDescent="0.35">
      <c r="A104" s="28" t="s">
        <v>103</v>
      </c>
      <c r="B104" s="26">
        <v>77</v>
      </c>
      <c r="C104" s="26">
        <v>0</v>
      </c>
      <c r="D104" s="26">
        <v>2</v>
      </c>
      <c r="E104" s="26">
        <v>50</v>
      </c>
      <c r="F104" s="26">
        <v>81</v>
      </c>
      <c r="G104" s="26">
        <v>103</v>
      </c>
      <c r="H104" s="26">
        <v>68</v>
      </c>
      <c r="I104" s="26">
        <v>0</v>
      </c>
      <c r="J104" s="26">
        <v>160</v>
      </c>
      <c r="K104" s="26">
        <v>77</v>
      </c>
      <c r="L104" s="26">
        <v>65</v>
      </c>
      <c r="M104" s="26">
        <v>98</v>
      </c>
      <c r="N104" s="26">
        <v>71</v>
      </c>
      <c r="O104" s="26">
        <v>2</v>
      </c>
      <c r="P104" s="26">
        <v>152</v>
      </c>
      <c r="Q104" s="26">
        <v>19.61</v>
      </c>
      <c r="R104" s="26">
        <v>1</v>
      </c>
      <c r="S104" s="26">
        <v>0</v>
      </c>
    </row>
    <row r="105" spans="1:19" x14ac:dyDescent="0.35">
      <c r="A105" s="28" t="s">
        <v>104</v>
      </c>
      <c r="B105" s="26">
        <v>78</v>
      </c>
      <c r="C105" s="26">
        <v>0</v>
      </c>
      <c r="D105" s="26">
        <v>2</v>
      </c>
      <c r="E105" s="26">
        <v>57</v>
      </c>
      <c r="F105" s="26">
        <v>110</v>
      </c>
      <c r="G105" s="26">
        <v>126</v>
      </c>
      <c r="H105" s="26">
        <v>66</v>
      </c>
      <c r="I105" s="26">
        <v>0</v>
      </c>
      <c r="J105" s="26">
        <v>269</v>
      </c>
      <c r="K105" s="26">
        <v>72</v>
      </c>
      <c r="L105" s="26">
        <v>59</v>
      </c>
      <c r="M105" s="26">
        <v>136</v>
      </c>
      <c r="N105" s="26">
        <v>83</v>
      </c>
      <c r="O105" s="26">
        <v>0</v>
      </c>
      <c r="P105" s="26">
        <v>288</v>
      </c>
      <c r="Q105" s="26">
        <v>22.55</v>
      </c>
      <c r="R105" s="26">
        <v>0.9</v>
      </c>
      <c r="S105" s="26">
        <v>0</v>
      </c>
    </row>
    <row r="106" spans="1:19" x14ac:dyDescent="0.35">
      <c r="A106" s="28" t="s">
        <v>105</v>
      </c>
      <c r="B106" s="26">
        <v>79</v>
      </c>
      <c r="C106" s="26">
        <v>0</v>
      </c>
      <c r="D106" s="26">
        <v>2</v>
      </c>
      <c r="E106" s="26">
        <v>46</v>
      </c>
      <c r="F106" s="26">
        <v>131</v>
      </c>
      <c r="G106" s="26">
        <v>99</v>
      </c>
      <c r="H106" s="26">
        <v>58</v>
      </c>
      <c r="I106" s="26">
        <v>0</v>
      </c>
      <c r="J106" s="26">
        <v>257</v>
      </c>
      <c r="K106" s="26">
        <v>92</v>
      </c>
      <c r="L106" s="26">
        <v>69</v>
      </c>
      <c r="M106" s="26">
        <v>138</v>
      </c>
      <c r="N106" s="26">
        <v>70</v>
      </c>
      <c r="O106" s="26">
        <v>0</v>
      </c>
      <c r="P106" s="26">
        <v>272</v>
      </c>
      <c r="Q106" s="26">
        <v>24.11</v>
      </c>
      <c r="R106" s="26">
        <v>0.8</v>
      </c>
      <c r="S106" s="26">
        <v>0</v>
      </c>
    </row>
    <row r="107" spans="1:19" x14ac:dyDescent="0.35">
      <c r="A107" s="28" t="s">
        <v>106</v>
      </c>
      <c r="B107" s="26">
        <v>80</v>
      </c>
      <c r="C107" s="26">
        <v>0</v>
      </c>
      <c r="D107" s="26">
        <v>2</v>
      </c>
      <c r="E107" s="26">
        <v>53</v>
      </c>
      <c r="F107" s="26">
        <v>101</v>
      </c>
      <c r="G107" s="26">
        <v>65</v>
      </c>
      <c r="H107" s="26">
        <v>45</v>
      </c>
      <c r="I107" s="26">
        <v>0</v>
      </c>
      <c r="J107" s="26">
        <v>174</v>
      </c>
      <c r="K107" s="26">
        <v>59</v>
      </c>
      <c r="L107" s="26">
        <v>61</v>
      </c>
      <c r="M107" s="26">
        <v>113</v>
      </c>
      <c r="N107" s="26">
        <v>55</v>
      </c>
      <c r="O107" s="26">
        <v>0</v>
      </c>
      <c r="P107" s="26">
        <v>186</v>
      </c>
      <c r="Q107" s="26">
        <v>24.61</v>
      </c>
      <c r="R107" s="26">
        <v>1</v>
      </c>
      <c r="S107" s="26">
        <v>0</v>
      </c>
    </row>
    <row r="108" spans="1:19" x14ac:dyDescent="0.35">
      <c r="A108" s="28" t="s">
        <v>107</v>
      </c>
      <c r="B108" s="26">
        <v>81</v>
      </c>
      <c r="C108" s="26">
        <v>0</v>
      </c>
      <c r="D108" s="26">
        <v>2</v>
      </c>
      <c r="E108" s="26">
        <v>29</v>
      </c>
      <c r="F108" s="26">
        <v>69</v>
      </c>
      <c r="G108" s="26">
        <v>57</v>
      </c>
      <c r="H108" s="26">
        <v>42</v>
      </c>
      <c r="I108" s="26">
        <v>0</v>
      </c>
      <c r="J108" s="26">
        <v>129</v>
      </c>
      <c r="K108" s="26">
        <v>37</v>
      </c>
      <c r="L108" s="26">
        <v>35</v>
      </c>
      <c r="M108" s="26">
        <v>87</v>
      </c>
      <c r="N108" s="26">
        <v>41</v>
      </c>
      <c r="O108" s="26">
        <v>0</v>
      </c>
      <c r="P108" s="26">
        <v>132</v>
      </c>
      <c r="Q108" s="26">
        <v>23.61</v>
      </c>
      <c r="R108" s="26">
        <v>1.4</v>
      </c>
      <c r="S108" s="26">
        <v>0</v>
      </c>
    </row>
    <row r="109" spans="1:19" x14ac:dyDescent="0.35">
      <c r="A109" s="28" t="s">
        <v>108</v>
      </c>
      <c r="B109" s="26">
        <v>82</v>
      </c>
      <c r="C109" s="26">
        <v>0</v>
      </c>
      <c r="D109" s="26">
        <v>2</v>
      </c>
      <c r="E109" s="26">
        <v>44</v>
      </c>
      <c r="F109" s="26">
        <v>60</v>
      </c>
      <c r="G109" s="26">
        <v>114</v>
      </c>
      <c r="H109" s="26">
        <v>39</v>
      </c>
      <c r="I109" s="26">
        <v>0</v>
      </c>
      <c r="J109" s="26">
        <v>224</v>
      </c>
      <c r="K109" s="26">
        <v>68</v>
      </c>
      <c r="L109" s="26">
        <v>41</v>
      </c>
      <c r="M109" s="26">
        <v>153</v>
      </c>
      <c r="N109" s="26">
        <v>59</v>
      </c>
      <c r="O109" s="26">
        <v>0</v>
      </c>
      <c r="P109" s="26">
        <v>235</v>
      </c>
      <c r="Q109" s="26">
        <v>23</v>
      </c>
      <c r="R109" s="26">
        <v>1.5</v>
      </c>
      <c r="S109" s="26">
        <v>0</v>
      </c>
    </row>
    <row r="110" spans="1:19" x14ac:dyDescent="0.35">
      <c r="A110" s="28" t="s">
        <v>109</v>
      </c>
      <c r="B110" s="26">
        <v>83</v>
      </c>
      <c r="C110" s="26">
        <v>0</v>
      </c>
      <c r="D110" s="26">
        <v>2</v>
      </c>
      <c r="E110" s="26">
        <v>48</v>
      </c>
      <c r="F110" s="26">
        <v>88</v>
      </c>
      <c r="G110" s="26">
        <v>88</v>
      </c>
      <c r="H110" s="26">
        <v>53</v>
      </c>
      <c r="I110" s="26">
        <v>0</v>
      </c>
      <c r="J110" s="26">
        <v>165</v>
      </c>
      <c r="K110" s="26">
        <v>77</v>
      </c>
      <c r="L110" s="26">
        <v>76</v>
      </c>
      <c r="M110" s="26">
        <v>118</v>
      </c>
      <c r="N110" s="26">
        <v>69</v>
      </c>
      <c r="O110" s="26">
        <v>0</v>
      </c>
      <c r="P110" s="26">
        <v>209</v>
      </c>
      <c r="Q110" s="26">
        <v>23.16</v>
      </c>
      <c r="R110" s="26">
        <v>1</v>
      </c>
      <c r="S110" s="26">
        <v>0</v>
      </c>
    </row>
    <row r="111" spans="1:19" x14ac:dyDescent="0.35">
      <c r="A111" s="28" t="s">
        <v>110</v>
      </c>
      <c r="B111" s="26">
        <v>84</v>
      </c>
      <c r="C111" s="26">
        <v>0</v>
      </c>
      <c r="D111" s="26">
        <v>2</v>
      </c>
      <c r="E111" s="26">
        <v>38</v>
      </c>
      <c r="F111" s="26">
        <v>55</v>
      </c>
      <c r="G111" s="26">
        <v>110</v>
      </c>
      <c r="H111" s="26">
        <v>70</v>
      </c>
      <c r="I111" s="26">
        <v>23</v>
      </c>
      <c r="J111" s="26">
        <v>164</v>
      </c>
      <c r="K111" s="26">
        <v>54</v>
      </c>
      <c r="L111" s="26">
        <v>45</v>
      </c>
      <c r="M111" s="26">
        <v>141</v>
      </c>
      <c r="N111" s="26">
        <v>59</v>
      </c>
      <c r="O111" s="26">
        <v>16</v>
      </c>
      <c r="P111" s="26">
        <v>175</v>
      </c>
      <c r="Q111" s="26">
        <v>19.11</v>
      </c>
      <c r="R111" s="26">
        <v>2.9</v>
      </c>
      <c r="S111" s="26">
        <v>0</v>
      </c>
    </row>
    <row r="112" spans="1:19" x14ac:dyDescent="0.35">
      <c r="A112" s="28" t="s">
        <v>111</v>
      </c>
      <c r="B112" s="26">
        <v>85</v>
      </c>
      <c r="C112" s="26">
        <v>0</v>
      </c>
      <c r="D112" s="26">
        <v>2</v>
      </c>
      <c r="E112" s="26">
        <v>33</v>
      </c>
      <c r="F112" s="26">
        <v>43</v>
      </c>
      <c r="G112" s="26">
        <v>113</v>
      </c>
      <c r="H112" s="26">
        <v>63</v>
      </c>
      <c r="I112" s="26">
        <v>7</v>
      </c>
      <c r="J112" s="26">
        <v>130</v>
      </c>
      <c r="K112" s="26">
        <v>77</v>
      </c>
      <c r="L112" s="26">
        <v>35</v>
      </c>
      <c r="M112" s="26">
        <v>112</v>
      </c>
      <c r="N112" s="26">
        <v>112</v>
      </c>
      <c r="O112" s="26">
        <v>13</v>
      </c>
      <c r="P112" s="26">
        <v>140</v>
      </c>
      <c r="Q112" s="26">
        <v>18</v>
      </c>
      <c r="R112" s="26">
        <v>3.3</v>
      </c>
      <c r="S112" s="26">
        <v>0</v>
      </c>
    </row>
    <row r="113" spans="1:19" x14ac:dyDescent="0.35">
      <c r="A113" s="28" t="s">
        <v>112</v>
      </c>
      <c r="B113" s="26">
        <v>86</v>
      </c>
      <c r="C113" s="26">
        <v>0</v>
      </c>
      <c r="D113" s="26">
        <v>2</v>
      </c>
      <c r="E113" s="26">
        <v>40</v>
      </c>
      <c r="F113" s="26">
        <v>113</v>
      </c>
      <c r="G113" s="26">
        <v>127</v>
      </c>
      <c r="H113" s="26">
        <v>121</v>
      </c>
      <c r="I113" s="26">
        <v>17</v>
      </c>
      <c r="J113" s="26">
        <v>141</v>
      </c>
      <c r="K113" s="26">
        <v>107</v>
      </c>
      <c r="L113" s="26">
        <v>81</v>
      </c>
      <c r="M113" s="26">
        <v>159</v>
      </c>
      <c r="N113" s="26">
        <v>106</v>
      </c>
      <c r="O113" s="26">
        <v>25</v>
      </c>
      <c r="P113" s="26">
        <v>199</v>
      </c>
      <c r="Q113" s="26">
        <v>18.11</v>
      </c>
      <c r="R113" s="26">
        <v>1.8</v>
      </c>
      <c r="S113" s="26">
        <v>0</v>
      </c>
    </row>
    <row r="114" spans="1:19" x14ac:dyDescent="0.35">
      <c r="A114" s="28" t="s">
        <v>113</v>
      </c>
      <c r="B114" s="26">
        <v>87</v>
      </c>
      <c r="C114" s="26">
        <v>0</v>
      </c>
      <c r="D114" s="26">
        <v>2</v>
      </c>
      <c r="E114" s="26">
        <v>26</v>
      </c>
      <c r="F114" s="26">
        <v>68</v>
      </c>
      <c r="G114" s="26">
        <v>102</v>
      </c>
      <c r="H114" s="26">
        <v>87</v>
      </c>
      <c r="I114" s="26">
        <v>18</v>
      </c>
      <c r="J114" s="26">
        <v>171</v>
      </c>
      <c r="K114" s="26">
        <v>73</v>
      </c>
      <c r="L114" s="26">
        <v>51</v>
      </c>
      <c r="M114" s="26">
        <v>139</v>
      </c>
      <c r="N114" s="26">
        <v>128</v>
      </c>
      <c r="O114" s="26">
        <v>16</v>
      </c>
      <c r="P114" s="26">
        <v>146</v>
      </c>
      <c r="Q114" s="26">
        <v>20.38</v>
      </c>
      <c r="R114" s="26">
        <v>0.9</v>
      </c>
      <c r="S114" s="26">
        <v>0</v>
      </c>
    </row>
    <row r="115" spans="1:19" x14ac:dyDescent="0.35">
      <c r="A115" s="28" t="s">
        <v>114</v>
      </c>
      <c r="B115" s="26">
        <v>88</v>
      </c>
      <c r="C115" s="26">
        <v>0</v>
      </c>
      <c r="D115" s="26">
        <v>2</v>
      </c>
      <c r="E115" s="26">
        <v>14</v>
      </c>
      <c r="F115" s="26">
        <v>45</v>
      </c>
      <c r="G115" s="26">
        <v>116</v>
      </c>
      <c r="H115" s="26">
        <v>36</v>
      </c>
      <c r="I115" s="26">
        <v>4</v>
      </c>
      <c r="J115" s="26">
        <v>71</v>
      </c>
      <c r="K115" s="26">
        <v>23</v>
      </c>
      <c r="L115" s="26">
        <v>39</v>
      </c>
      <c r="M115" s="26">
        <v>75</v>
      </c>
      <c r="N115" s="26">
        <v>53</v>
      </c>
      <c r="O115" s="26">
        <v>2</v>
      </c>
      <c r="P115" s="26">
        <v>94</v>
      </c>
      <c r="Q115" s="26">
        <v>18.55</v>
      </c>
      <c r="R115" s="26">
        <v>1.5</v>
      </c>
      <c r="S115" s="26">
        <v>0.43</v>
      </c>
    </row>
    <row r="116" spans="1:19" x14ac:dyDescent="0.35">
      <c r="A116" s="28" t="s">
        <v>115</v>
      </c>
      <c r="B116" s="26">
        <v>89</v>
      </c>
      <c r="C116" s="26">
        <v>0</v>
      </c>
      <c r="D116" s="26">
        <v>2</v>
      </c>
      <c r="E116" s="26">
        <v>15</v>
      </c>
      <c r="F116" s="26">
        <v>54</v>
      </c>
      <c r="G116" s="26">
        <v>143</v>
      </c>
      <c r="H116" s="26">
        <v>38</v>
      </c>
      <c r="I116" s="26">
        <v>6</v>
      </c>
      <c r="J116" s="26">
        <v>62</v>
      </c>
      <c r="K116" s="26">
        <v>35</v>
      </c>
      <c r="L116" s="26">
        <v>26</v>
      </c>
      <c r="M116" s="26">
        <v>81</v>
      </c>
      <c r="N116" s="26">
        <v>63</v>
      </c>
      <c r="O116" s="26">
        <v>4</v>
      </c>
      <c r="P116" s="26">
        <v>72</v>
      </c>
      <c r="Q116" s="26">
        <v>16.05</v>
      </c>
      <c r="R116" s="26">
        <v>3.6</v>
      </c>
      <c r="S116" s="26">
        <v>0.32</v>
      </c>
    </row>
    <row r="117" spans="1:19" x14ac:dyDescent="0.35">
      <c r="A117" s="28" t="s">
        <v>116</v>
      </c>
      <c r="B117" s="26">
        <v>90</v>
      </c>
      <c r="C117" s="26">
        <v>0</v>
      </c>
      <c r="D117" s="26">
        <v>2</v>
      </c>
      <c r="E117" s="26">
        <v>38</v>
      </c>
      <c r="F117" s="26">
        <v>83</v>
      </c>
      <c r="G117" s="27" t="e">
        <v>#NULL!</v>
      </c>
      <c r="H117" s="26">
        <v>80</v>
      </c>
      <c r="I117" s="26">
        <v>8</v>
      </c>
      <c r="J117" s="26">
        <v>160</v>
      </c>
      <c r="K117" s="26">
        <v>43</v>
      </c>
      <c r="L117" s="26">
        <v>83</v>
      </c>
      <c r="M117" s="26">
        <v>232</v>
      </c>
      <c r="N117" s="26">
        <v>88</v>
      </c>
      <c r="O117" s="26">
        <v>10</v>
      </c>
      <c r="P117" s="26">
        <v>182</v>
      </c>
      <c r="Q117" s="26">
        <v>16.440000000000001</v>
      </c>
      <c r="R117" s="26">
        <v>4.5999999999999996</v>
      </c>
      <c r="S117" s="26">
        <v>0</v>
      </c>
    </row>
    <row r="118" spans="1:19" x14ac:dyDescent="0.35">
      <c r="A118" s="28" t="s">
        <v>117</v>
      </c>
      <c r="B118" s="26">
        <v>91</v>
      </c>
      <c r="C118" s="26">
        <v>0</v>
      </c>
      <c r="D118" s="26">
        <v>2</v>
      </c>
      <c r="E118" s="26">
        <v>11</v>
      </c>
      <c r="F118" s="26">
        <v>42</v>
      </c>
      <c r="G118" s="26">
        <v>117</v>
      </c>
      <c r="H118" s="26">
        <v>38</v>
      </c>
      <c r="I118" s="26">
        <v>2</v>
      </c>
      <c r="J118" s="26">
        <v>75</v>
      </c>
      <c r="K118" s="26">
        <v>24</v>
      </c>
      <c r="L118" s="26">
        <v>32</v>
      </c>
      <c r="M118" s="26">
        <v>84</v>
      </c>
      <c r="N118" s="26">
        <v>50</v>
      </c>
      <c r="O118" s="26">
        <v>3</v>
      </c>
      <c r="P118" s="26">
        <v>79</v>
      </c>
      <c r="Q118" s="26">
        <v>15.33</v>
      </c>
      <c r="R118" s="26">
        <v>2.8</v>
      </c>
      <c r="S118" s="26">
        <v>0.77</v>
      </c>
    </row>
    <row r="119" spans="1:19" x14ac:dyDescent="0.35">
      <c r="A119" s="28" t="s">
        <v>118</v>
      </c>
      <c r="B119" s="26">
        <v>92</v>
      </c>
      <c r="C119" s="26">
        <v>0</v>
      </c>
      <c r="D119" s="26">
        <v>2</v>
      </c>
      <c r="E119" s="26">
        <v>26</v>
      </c>
      <c r="F119" s="26">
        <v>71</v>
      </c>
      <c r="G119" s="26">
        <v>67</v>
      </c>
      <c r="H119" s="26">
        <v>51</v>
      </c>
      <c r="I119" s="26">
        <v>12</v>
      </c>
      <c r="J119" s="26">
        <v>148</v>
      </c>
      <c r="K119" s="26">
        <v>62</v>
      </c>
      <c r="L119" s="26">
        <v>47</v>
      </c>
      <c r="M119" s="26">
        <v>78</v>
      </c>
      <c r="N119" s="26">
        <v>81</v>
      </c>
      <c r="O119" s="26">
        <v>11</v>
      </c>
      <c r="P119" s="26">
        <v>155</v>
      </c>
      <c r="Q119" s="26">
        <v>16.66</v>
      </c>
      <c r="R119" s="26">
        <v>2.2999999999999998</v>
      </c>
      <c r="S119" s="26">
        <v>0.03</v>
      </c>
    </row>
    <row r="120" spans="1:19" x14ac:dyDescent="0.35">
      <c r="A120" s="28" t="s">
        <v>119</v>
      </c>
      <c r="B120" s="26">
        <v>93</v>
      </c>
      <c r="C120" s="26">
        <v>0</v>
      </c>
      <c r="D120" s="26">
        <v>2</v>
      </c>
      <c r="E120" s="26">
        <v>45</v>
      </c>
      <c r="F120" s="26">
        <v>99</v>
      </c>
      <c r="G120" s="26">
        <v>81</v>
      </c>
      <c r="H120" s="26">
        <v>97</v>
      </c>
      <c r="I120" s="26">
        <v>5</v>
      </c>
      <c r="J120" s="26">
        <v>183</v>
      </c>
      <c r="K120" s="26">
        <v>38</v>
      </c>
      <c r="L120" s="26">
        <v>76</v>
      </c>
      <c r="M120" s="26">
        <v>142</v>
      </c>
      <c r="N120" s="26">
        <v>87</v>
      </c>
      <c r="O120" s="26">
        <v>8</v>
      </c>
      <c r="P120" s="26">
        <v>210</v>
      </c>
      <c r="Q120" s="26">
        <v>15.88</v>
      </c>
      <c r="R120" s="26">
        <v>1.2</v>
      </c>
      <c r="S120" s="26">
        <v>7.0000000000000007E-2</v>
      </c>
    </row>
    <row r="121" spans="1:19" x14ac:dyDescent="0.35">
      <c r="A121" s="28" t="s">
        <v>120</v>
      </c>
      <c r="B121" s="26">
        <v>94</v>
      </c>
      <c r="C121" s="26">
        <v>0</v>
      </c>
      <c r="D121" s="26">
        <v>2</v>
      </c>
      <c r="E121" s="26">
        <v>52</v>
      </c>
      <c r="F121" s="26">
        <v>52</v>
      </c>
      <c r="G121" s="26">
        <v>143</v>
      </c>
      <c r="H121" s="26">
        <v>58</v>
      </c>
      <c r="I121" s="26">
        <v>18</v>
      </c>
      <c r="J121" s="26">
        <v>102</v>
      </c>
      <c r="K121" s="26">
        <v>43</v>
      </c>
      <c r="L121" s="26">
        <v>32</v>
      </c>
      <c r="M121" s="26">
        <v>155</v>
      </c>
      <c r="N121" s="26">
        <v>63</v>
      </c>
      <c r="O121" s="26">
        <v>12</v>
      </c>
      <c r="P121" s="26">
        <v>103</v>
      </c>
      <c r="Q121" s="26">
        <v>15.16</v>
      </c>
      <c r="R121" s="26">
        <v>0.7</v>
      </c>
      <c r="S121" s="26">
        <v>0.06</v>
      </c>
    </row>
    <row r="122" spans="1:19" x14ac:dyDescent="0.35">
      <c r="A122" s="28" t="s">
        <v>121</v>
      </c>
      <c r="B122" s="26">
        <v>95</v>
      </c>
      <c r="C122" s="26">
        <v>0</v>
      </c>
      <c r="D122" s="26">
        <v>2</v>
      </c>
      <c r="E122" s="26">
        <v>37</v>
      </c>
      <c r="F122" s="26">
        <v>83</v>
      </c>
      <c r="G122" s="26">
        <v>155</v>
      </c>
      <c r="H122" s="26">
        <v>73</v>
      </c>
      <c r="I122" s="26">
        <v>11</v>
      </c>
      <c r="J122" s="26">
        <v>145</v>
      </c>
      <c r="K122" s="26">
        <v>51</v>
      </c>
      <c r="L122" s="26">
        <v>62</v>
      </c>
      <c r="M122" s="26">
        <v>165</v>
      </c>
      <c r="N122" s="26">
        <v>77</v>
      </c>
      <c r="O122" s="26">
        <v>12</v>
      </c>
      <c r="P122" s="26">
        <v>162</v>
      </c>
      <c r="Q122" s="26">
        <v>15.88</v>
      </c>
      <c r="R122" s="26">
        <v>0.5</v>
      </c>
      <c r="S122" s="26">
        <v>0.02</v>
      </c>
    </row>
    <row r="123" spans="1:19" x14ac:dyDescent="0.35">
      <c r="A123" s="28" t="s">
        <v>122</v>
      </c>
      <c r="B123" s="26">
        <v>96</v>
      </c>
      <c r="C123" s="26">
        <v>0</v>
      </c>
      <c r="D123" s="26">
        <v>2</v>
      </c>
      <c r="E123" s="26">
        <v>39</v>
      </c>
      <c r="F123" s="26">
        <v>100</v>
      </c>
      <c r="G123" s="26">
        <v>270</v>
      </c>
      <c r="H123" s="26">
        <v>89</v>
      </c>
      <c r="I123" s="26">
        <v>17</v>
      </c>
      <c r="J123" s="26">
        <v>165</v>
      </c>
      <c r="K123" s="26">
        <v>58</v>
      </c>
      <c r="L123" s="26">
        <v>68</v>
      </c>
      <c r="M123" s="26">
        <v>170</v>
      </c>
      <c r="N123" s="26">
        <v>112</v>
      </c>
      <c r="O123" s="26">
        <v>14</v>
      </c>
      <c r="P123" s="26">
        <v>200</v>
      </c>
      <c r="Q123" s="26">
        <v>18.72</v>
      </c>
      <c r="R123" s="26">
        <v>1</v>
      </c>
      <c r="S123" s="26">
        <v>0</v>
      </c>
    </row>
    <row r="124" spans="1:19" x14ac:dyDescent="0.35">
      <c r="A124" s="28" t="s">
        <v>123</v>
      </c>
      <c r="B124" s="26">
        <v>97</v>
      </c>
      <c r="C124" s="26">
        <v>0</v>
      </c>
      <c r="D124" s="26">
        <v>2</v>
      </c>
      <c r="E124" s="26">
        <v>25</v>
      </c>
      <c r="F124" s="26">
        <v>78</v>
      </c>
      <c r="G124" s="26">
        <v>201</v>
      </c>
      <c r="H124" s="26">
        <v>54</v>
      </c>
      <c r="I124" s="26">
        <v>7</v>
      </c>
      <c r="J124" s="26">
        <v>91</v>
      </c>
      <c r="K124" s="26">
        <v>53</v>
      </c>
      <c r="L124" s="26">
        <v>42</v>
      </c>
      <c r="M124" s="26">
        <v>120</v>
      </c>
      <c r="N124" s="26">
        <v>82</v>
      </c>
      <c r="O124" s="26">
        <v>10</v>
      </c>
      <c r="P124" s="26">
        <v>98</v>
      </c>
      <c r="Q124" s="26">
        <v>16.66</v>
      </c>
      <c r="R124" s="26">
        <v>1.9</v>
      </c>
      <c r="S124" s="26">
        <v>0.16</v>
      </c>
    </row>
    <row r="125" spans="1:19" x14ac:dyDescent="0.35">
      <c r="A125" s="28" t="s">
        <v>124</v>
      </c>
      <c r="B125" s="26">
        <v>98</v>
      </c>
      <c r="C125" s="26">
        <v>0</v>
      </c>
      <c r="D125" s="26">
        <v>2</v>
      </c>
      <c r="E125" s="26">
        <v>13</v>
      </c>
      <c r="F125" s="26">
        <v>62</v>
      </c>
      <c r="G125" s="26">
        <v>135</v>
      </c>
      <c r="H125" s="26">
        <v>71</v>
      </c>
      <c r="I125" s="26">
        <v>25</v>
      </c>
      <c r="J125" s="26">
        <v>110</v>
      </c>
      <c r="K125" s="26">
        <v>30</v>
      </c>
      <c r="L125" s="26">
        <v>30</v>
      </c>
      <c r="M125" s="26">
        <v>105</v>
      </c>
      <c r="N125" s="26">
        <v>85</v>
      </c>
      <c r="O125" s="26">
        <v>20</v>
      </c>
      <c r="P125" s="26">
        <v>122</v>
      </c>
      <c r="Q125" s="26">
        <v>17.61</v>
      </c>
      <c r="R125" s="26">
        <v>4.5</v>
      </c>
      <c r="S125" s="26">
        <v>0.06</v>
      </c>
    </row>
    <row r="126" spans="1:19" x14ac:dyDescent="0.35">
      <c r="A126" s="28" t="s">
        <v>125</v>
      </c>
      <c r="B126" s="26">
        <v>99</v>
      </c>
      <c r="C126" s="26">
        <v>0</v>
      </c>
      <c r="D126" s="26">
        <v>2</v>
      </c>
      <c r="E126" s="26">
        <v>29</v>
      </c>
      <c r="F126" s="26">
        <v>90</v>
      </c>
      <c r="G126" s="26">
        <v>86</v>
      </c>
      <c r="H126" s="26">
        <v>92</v>
      </c>
      <c r="I126" s="26">
        <v>13</v>
      </c>
      <c r="J126" s="26">
        <v>161</v>
      </c>
      <c r="K126" s="26">
        <v>65</v>
      </c>
      <c r="L126" s="26">
        <v>63</v>
      </c>
      <c r="M126" s="26">
        <v>132</v>
      </c>
      <c r="N126" s="26">
        <v>108</v>
      </c>
      <c r="O126" s="26">
        <v>11</v>
      </c>
      <c r="P126" s="26">
        <v>212</v>
      </c>
      <c r="Q126" s="26">
        <v>16.38</v>
      </c>
      <c r="R126" s="26">
        <v>3.2</v>
      </c>
      <c r="S126" s="26">
        <v>0</v>
      </c>
    </row>
    <row r="127" spans="1:19" x14ac:dyDescent="0.35">
      <c r="A127" s="28" t="s">
        <v>126</v>
      </c>
      <c r="B127" s="26">
        <v>100</v>
      </c>
      <c r="C127" s="26">
        <v>0</v>
      </c>
      <c r="D127" s="26">
        <v>2</v>
      </c>
      <c r="E127" s="26">
        <v>36</v>
      </c>
      <c r="F127" s="26">
        <v>109</v>
      </c>
      <c r="G127" s="26">
        <v>110</v>
      </c>
      <c r="H127" s="26">
        <v>67</v>
      </c>
      <c r="I127" s="26">
        <v>11</v>
      </c>
      <c r="J127" s="26">
        <v>129</v>
      </c>
      <c r="K127" s="26">
        <v>61</v>
      </c>
      <c r="L127" s="26">
        <v>44</v>
      </c>
      <c r="M127" s="26">
        <v>142</v>
      </c>
      <c r="N127" s="26">
        <v>89</v>
      </c>
      <c r="O127" s="26">
        <v>17</v>
      </c>
      <c r="P127" s="26">
        <v>157</v>
      </c>
      <c r="Q127" s="26">
        <v>16.11</v>
      </c>
      <c r="R127" s="26">
        <v>5.0999999999999996</v>
      </c>
      <c r="S127" s="26">
        <v>0.01</v>
      </c>
    </row>
    <row r="128" spans="1:19" x14ac:dyDescent="0.35">
      <c r="A128" s="28" t="s">
        <v>127</v>
      </c>
      <c r="B128" s="26">
        <v>101</v>
      </c>
      <c r="C128" s="26">
        <v>0</v>
      </c>
      <c r="D128" s="26">
        <v>2</v>
      </c>
      <c r="E128" s="26">
        <v>34</v>
      </c>
      <c r="F128" s="26">
        <v>101</v>
      </c>
      <c r="G128" s="26">
        <v>71</v>
      </c>
      <c r="H128" s="26">
        <v>52</v>
      </c>
      <c r="I128" s="26">
        <v>11</v>
      </c>
      <c r="J128" s="26">
        <v>96</v>
      </c>
      <c r="K128" s="26">
        <v>54</v>
      </c>
      <c r="L128" s="26">
        <v>66</v>
      </c>
      <c r="M128" s="26">
        <v>111</v>
      </c>
      <c r="N128" s="26">
        <v>73</v>
      </c>
      <c r="O128" s="26">
        <v>8</v>
      </c>
      <c r="P128" s="26">
        <v>115</v>
      </c>
      <c r="Q128" s="26">
        <v>15.83</v>
      </c>
      <c r="R128" s="26">
        <v>2.7</v>
      </c>
      <c r="S128" s="26">
        <v>0.69</v>
      </c>
    </row>
    <row r="129" spans="1:19" x14ac:dyDescent="0.35">
      <c r="A129" s="28" t="s">
        <v>128</v>
      </c>
      <c r="B129" s="26">
        <v>102</v>
      </c>
      <c r="C129" s="26">
        <v>0</v>
      </c>
      <c r="D129" s="26">
        <v>2</v>
      </c>
      <c r="E129" s="26">
        <v>28</v>
      </c>
      <c r="F129" s="26">
        <v>117</v>
      </c>
      <c r="G129" s="26">
        <v>133</v>
      </c>
      <c r="H129" s="26">
        <v>73</v>
      </c>
      <c r="I129" s="26">
        <v>6</v>
      </c>
      <c r="J129" s="26">
        <v>133</v>
      </c>
      <c r="K129" s="26">
        <v>63</v>
      </c>
      <c r="L129" s="26">
        <v>59</v>
      </c>
      <c r="M129" s="26">
        <v>120</v>
      </c>
      <c r="N129" s="26">
        <v>77</v>
      </c>
      <c r="O129" s="26">
        <v>3</v>
      </c>
      <c r="P129" s="26">
        <v>150</v>
      </c>
      <c r="Q129" s="26">
        <v>17.829999999999998</v>
      </c>
      <c r="R129" s="26">
        <v>2.2999999999999998</v>
      </c>
      <c r="S129" s="26">
        <v>0.01</v>
      </c>
    </row>
    <row r="130" spans="1:19" x14ac:dyDescent="0.35">
      <c r="A130" s="28" t="s">
        <v>129</v>
      </c>
      <c r="B130" s="26">
        <v>103</v>
      </c>
      <c r="C130" s="26">
        <v>0</v>
      </c>
      <c r="D130" s="26">
        <v>2</v>
      </c>
      <c r="E130" s="26">
        <v>34</v>
      </c>
      <c r="F130" s="26">
        <v>106</v>
      </c>
      <c r="G130" s="26">
        <v>100</v>
      </c>
      <c r="H130" s="26">
        <v>80</v>
      </c>
      <c r="I130" s="26">
        <v>17</v>
      </c>
      <c r="J130" s="26">
        <v>137</v>
      </c>
      <c r="K130" s="26">
        <v>57</v>
      </c>
      <c r="L130" s="26">
        <v>44</v>
      </c>
      <c r="M130" s="26">
        <v>142</v>
      </c>
      <c r="N130" s="26">
        <v>102</v>
      </c>
      <c r="O130" s="26">
        <v>16</v>
      </c>
      <c r="P130" s="26">
        <v>175</v>
      </c>
      <c r="Q130" s="26">
        <v>18.05</v>
      </c>
      <c r="R130" s="26">
        <v>2.6</v>
      </c>
      <c r="S130" s="26">
        <v>0</v>
      </c>
    </row>
    <row r="131" spans="1:19" x14ac:dyDescent="0.35">
      <c r="A131" s="28" t="s">
        <v>130</v>
      </c>
      <c r="B131" s="26">
        <v>104</v>
      </c>
      <c r="C131" s="26">
        <v>0</v>
      </c>
      <c r="D131" s="26">
        <v>2</v>
      </c>
      <c r="E131" s="26">
        <v>32</v>
      </c>
      <c r="F131" s="26">
        <v>85</v>
      </c>
      <c r="G131" s="26">
        <v>100</v>
      </c>
      <c r="H131" s="26">
        <v>55</v>
      </c>
      <c r="I131" s="26">
        <v>10</v>
      </c>
      <c r="J131" s="26">
        <v>115</v>
      </c>
      <c r="K131" s="26">
        <v>56</v>
      </c>
      <c r="L131" s="26">
        <v>67</v>
      </c>
      <c r="M131" s="26">
        <v>122</v>
      </c>
      <c r="N131" s="26">
        <v>75</v>
      </c>
      <c r="O131" s="26">
        <v>9</v>
      </c>
      <c r="P131" s="26">
        <v>133</v>
      </c>
      <c r="Q131" s="26">
        <v>18.27</v>
      </c>
      <c r="R131" s="26">
        <v>3.2</v>
      </c>
      <c r="S131" s="26">
        <v>0.02</v>
      </c>
    </row>
    <row r="132" spans="1:19" x14ac:dyDescent="0.35">
      <c r="A132" s="28" t="s">
        <v>131</v>
      </c>
      <c r="B132" s="26">
        <v>105</v>
      </c>
      <c r="C132" s="26">
        <v>0</v>
      </c>
      <c r="D132" s="26">
        <v>2</v>
      </c>
      <c r="E132" s="26">
        <v>35</v>
      </c>
      <c r="F132" s="26">
        <v>92</v>
      </c>
      <c r="G132" s="26">
        <v>100</v>
      </c>
      <c r="H132" s="26">
        <v>42</v>
      </c>
      <c r="I132" s="26">
        <v>16</v>
      </c>
      <c r="J132" s="26">
        <v>127</v>
      </c>
      <c r="K132" s="26">
        <v>58</v>
      </c>
      <c r="L132" s="26">
        <v>56</v>
      </c>
      <c r="M132" s="26">
        <v>140</v>
      </c>
      <c r="N132" s="26">
        <v>59</v>
      </c>
      <c r="O132" s="26">
        <v>8</v>
      </c>
      <c r="P132" s="26">
        <v>154</v>
      </c>
      <c r="Q132" s="26">
        <v>17.5</v>
      </c>
      <c r="R132" s="26">
        <v>4.5</v>
      </c>
      <c r="S132" s="26">
        <v>0</v>
      </c>
    </row>
    <row r="133" spans="1:19" x14ac:dyDescent="0.35">
      <c r="A133" s="28" t="s">
        <v>132</v>
      </c>
      <c r="B133" s="26">
        <v>106</v>
      </c>
      <c r="C133" s="26">
        <v>0</v>
      </c>
      <c r="D133" s="26">
        <v>2</v>
      </c>
      <c r="E133" s="26">
        <v>64</v>
      </c>
      <c r="F133" s="26">
        <v>82</v>
      </c>
      <c r="G133" s="26">
        <v>107</v>
      </c>
      <c r="H133" s="26">
        <v>86</v>
      </c>
      <c r="I133" s="26">
        <v>24</v>
      </c>
      <c r="J133" s="26">
        <v>151</v>
      </c>
      <c r="K133" s="26">
        <v>67</v>
      </c>
      <c r="L133" s="26">
        <v>45</v>
      </c>
      <c r="M133" s="26">
        <v>152</v>
      </c>
      <c r="N133" s="26">
        <v>115</v>
      </c>
      <c r="O133" s="26">
        <v>24</v>
      </c>
      <c r="P133" s="26">
        <v>149</v>
      </c>
      <c r="Q133" s="26">
        <v>18.440000000000001</v>
      </c>
      <c r="R133" s="26">
        <v>2.9</v>
      </c>
      <c r="S133" s="26">
        <v>0</v>
      </c>
    </row>
    <row r="134" spans="1:19" x14ac:dyDescent="0.35">
      <c r="A134" s="28" t="s">
        <v>133</v>
      </c>
      <c r="B134" s="26">
        <v>107</v>
      </c>
      <c r="C134" s="26">
        <v>0</v>
      </c>
      <c r="D134" s="26">
        <v>2</v>
      </c>
      <c r="E134" s="26">
        <v>54</v>
      </c>
      <c r="F134" s="26">
        <v>185</v>
      </c>
      <c r="G134" s="26">
        <v>133</v>
      </c>
      <c r="H134" s="26">
        <v>74</v>
      </c>
      <c r="I134" s="26">
        <v>23</v>
      </c>
      <c r="J134" s="26">
        <v>230</v>
      </c>
      <c r="K134" s="26">
        <v>79</v>
      </c>
      <c r="L134" s="26">
        <v>109</v>
      </c>
      <c r="M134" s="26">
        <v>220</v>
      </c>
      <c r="N134" s="26">
        <v>127</v>
      </c>
      <c r="O134" s="26">
        <v>21</v>
      </c>
      <c r="P134" s="26">
        <v>253</v>
      </c>
      <c r="Q134" s="26">
        <v>17.61</v>
      </c>
      <c r="R134" s="26">
        <v>3.1</v>
      </c>
      <c r="S134" s="26">
        <v>0.06</v>
      </c>
    </row>
    <row r="135" spans="1:19" x14ac:dyDescent="0.35">
      <c r="A135" s="28" t="s">
        <v>134</v>
      </c>
      <c r="B135" s="26">
        <v>108</v>
      </c>
      <c r="C135" s="26">
        <v>0</v>
      </c>
      <c r="D135" s="26">
        <v>2</v>
      </c>
      <c r="E135" s="26">
        <v>50</v>
      </c>
      <c r="F135" s="26">
        <v>82</v>
      </c>
      <c r="G135" s="26">
        <v>107</v>
      </c>
      <c r="H135" s="26">
        <v>42</v>
      </c>
      <c r="I135" s="26">
        <v>20</v>
      </c>
      <c r="J135" s="26">
        <v>123</v>
      </c>
      <c r="K135" s="26">
        <v>74</v>
      </c>
      <c r="L135" s="26">
        <v>53</v>
      </c>
      <c r="M135" s="26">
        <v>155</v>
      </c>
      <c r="N135" s="26">
        <v>96</v>
      </c>
      <c r="O135" s="26">
        <v>36</v>
      </c>
      <c r="P135" s="26">
        <v>135</v>
      </c>
      <c r="Q135" s="26">
        <v>14.83</v>
      </c>
      <c r="R135" s="26">
        <v>3.4</v>
      </c>
      <c r="S135" s="26">
        <v>0</v>
      </c>
    </row>
    <row r="136" spans="1:19" x14ac:dyDescent="0.35">
      <c r="A136" s="28" t="s">
        <v>135</v>
      </c>
      <c r="B136" s="26">
        <v>109</v>
      </c>
      <c r="C136" s="26">
        <v>0</v>
      </c>
      <c r="D136" s="26">
        <v>2</v>
      </c>
      <c r="E136" s="26">
        <v>36</v>
      </c>
      <c r="F136" s="26">
        <v>65</v>
      </c>
      <c r="G136" s="26">
        <v>122</v>
      </c>
      <c r="H136" s="26">
        <v>58</v>
      </c>
      <c r="I136" s="26">
        <v>12</v>
      </c>
      <c r="J136" s="26">
        <v>127</v>
      </c>
      <c r="K136" s="26">
        <v>46</v>
      </c>
      <c r="L136" s="26">
        <v>39</v>
      </c>
      <c r="M136" s="26">
        <v>157</v>
      </c>
      <c r="N136" s="26">
        <v>67</v>
      </c>
      <c r="O136" s="26">
        <v>6</v>
      </c>
      <c r="P136" s="26">
        <v>130</v>
      </c>
      <c r="Q136" s="26">
        <v>16.22</v>
      </c>
      <c r="R136" s="26">
        <v>3.4</v>
      </c>
      <c r="S136" s="26">
        <v>0.02</v>
      </c>
    </row>
    <row r="137" spans="1:19" x14ac:dyDescent="0.35">
      <c r="A137" s="28" t="s">
        <v>136</v>
      </c>
      <c r="B137" s="26">
        <v>110</v>
      </c>
      <c r="C137" s="26">
        <v>0</v>
      </c>
      <c r="D137" s="26">
        <v>2</v>
      </c>
      <c r="E137" s="26">
        <v>60</v>
      </c>
      <c r="F137" s="26">
        <v>80</v>
      </c>
      <c r="G137" s="26">
        <v>122</v>
      </c>
      <c r="H137" s="26">
        <v>79</v>
      </c>
      <c r="I137" s="26">
        <v>22</v>
      </c>
      <c r="J137" s="26">
        <v>140</v>
      </c>
      <c r="K137" s="26">
        <v>91</v>
      </c>
      <c r="L137" s="26">
        <v>46</v>
      </c>
      <c r="M137" s="26">
        <v>182</v>
      </c>
      <c r="N137" s="26">
        <v>100</v>
      </c>
      <c r="O137" s="26">
        <v>28</v>
      </c>
      <c r="P137" s="26">
        <v>160</v>
      </c>
      <c r="Q137" s="26">
        <v>17.440000000000001</v>
      </c>
      <c r="R137" s="26">
        <v>3</v>
      </c>
      <c r="S137" s="26">
        <v>0.01</v>
      </c>
    </row>
    <row r="138" spans="1:19" x14ac:dyDescent="0.35">
      <c r="A138" s="28" t="s">
        <v>137</v>
      </c>
      <c r="B138" s="26">
        <v>111</v>
      </c>
      <c r="C138" s="26">
        <v>0</v>
      </c>
      <c r="D138" s="26">
        <v>2</v>
      </c>
      <c r="E138" s="26">
        <v>37</v>
      </c>
      <c r="F138" s="26">
        <v>67</v>
      </c>
      <c r="G138" s="26">
        <v>117</v>
      </c>
      <c r="H138" s="26">
        <v>111</v>
      </c>
      <c r="I138" s="26">
        <v>10</v>
      </c>
      <c r="J138" s="26">
        <v>127</v>
      </c>
      <c r="K138" s="26">
        <v>55</v>
      </c>
      <c r="L138" s="26">
        <v>45</v>
      </c>
      <c r="M138" s="26">
        <v>140</v>
      </c>
      <c r="N138" s="26">
        <v>124</v>
      </c>
      <c r="O138" s="26">
        <v>8</v>
      </c>
      <c r="P138" s="26">
        <v>166</v>
      </c>
      <c r="Q138" s="26">
        <v>17.61</v>
      </c>
      <c r="R138" s="26">
        <v>2.7</v>
      </c>
      <c r="S138" s="26">
        <v>0</v>
      </c>
    </row>
    <row r="139" spans="1:19" x14ac:dyDescent="0.35">
      <c r="A139" s="28" t="s">
        <v>138</v>
      </c>
      <c r="B139" s="26">
        <v>112</v>
      </c>
      <c r="C139" s="26">
        <v>0</v>
      </c>
      <c r="D139" s="26">
        <v>2</v>
      </c>
      <c r="E139" s="26">
        <v>34</v>
      </c>
      <c r="F139" s="26">
        <v>87</v>
      </c>
      <c r="G139" s="26">
        <v>110</v>
      </c>
      <c r="H139" s="27" t="e">
        <v>#NULL!</v>
      </c>
      <c r="I139" s="26">
        <v>18</v>
      </c>
      <c r="J139" s="26">
        <v>222</v>
      </c>
      <c r="K139" s="26">
        <v>43</v>
      </c>
      <c r="L139" s="26">
        <v>34</v>
      </c>
      <c r="M139" s="26">
        <v>133</v>
      </c>
      <c r="N139" s="27" t="e">
        <v>#NULL!</v>
      </c>
      <c r="O139" s="26">
        <v>8</v>
      </c>
      <c r="P139" s="26">
        <v>260</v>
      </c>
      <c r="Q139" s="26">
        <v>18.5</v>
      </c>
      <c r="R139" s="26">
        <v>1.9</v>
      </c>
      <c r="S139" s="26">
        <v>0</v>
      </c>
    </row>
    <row r="140" spans="1:19" x14ac:dyDescent="0.35">
      <c r="A140" s="28" t="s">
        <v>139</v>
      </c>
      <c r="B140" s="26">
        <v>113</v>
      </c>
      <c r="C140" s="26">
        <v>0</v>
      </c>
      <c r="D140" s="26">
        <v>2</v>
      </c>
      <c r="E140" s="27" t="e">
        <v>#NULL!</v>
      </c>
      <c r="F140" s="27" t="e">
        <v>#NULL!</v>
      </c>
      <c r="G140" s="27" t="e">
        <v>#NULL!</v>
      </c>
      <c r="H140" s="27" t="e">
        <v>#NULL!</v>
      </c>
      <c r="I140" s="27" t="e">
        <v>#NULL!</v>
      </c>
      <c r="J140" s="27" t="e">
        <v>#NULL!</v>
      </c>
      <c r="K140" s="27" t="e">
        <v>#NULL!</v>
      </c>
      <c r="L140" s="27" t="e">
        <v>#NULL!</v>
      </c>
      <c r="M140" s="27" t="e">
        <v>#NULL!</v>
      </c>
      <c r="N140" s="27" t="e">
        <v>#NULL!</v>
      </c>
      <c r="O140" s="27" t="e">
        <v>#NULL!</v>
      </c>
      <c r="P140" s="27" t="e">
        <v>#NULL!</v>
      </c>
      <c r="Q140" s="26">
        <v>17.22</v>
      </c>
      <c r="R140" s="26">
        <v>0.6</v>
      </c>
      <c r="S140" s="26">
        <v>0.36</v>
      </c>
    </row>
    <row r="141" spans="1:19" x14ac:dyDescent="0.35">
      <c r="A141" s="28" t="s">
        <v>140</v>
      </c>
      <c r="B141" s="26">
        <v>114</v>
      </c>
      <c r="C141" s="26">
        <v>0</v>
      </c>
      <c r="D141" s="26">
        <v>2</v>
      </c>
      <c r="E141" s="27" t="e">
        <v>#NULL!</v>
      </c>
      <c r="F141" s="27" t="e">
        <v>#NULL!</v>
      </c>
      <c r="G141" s="27" t="e">
        <v>#NULL!</v>
      </c>
      <c r="H141" s="27" t="e">
        <v>#NULL!</v>
      </c>
      <c r="I141" s="27" t="e">
        <v>#NULL!</v>
      </c>
      <c r="J141" s="27" t="e">
        <v>#NULL!</v>
      </c>
      <c r="K141" s="27" t="e">
        <v>#NULL!</v>
      </c>
      <c r="L141" s="27" t="e">
        <v>#NULL!</v>
      </c>
      <c r="M141" s="27" t="e">
        <v>#NULL!</v>
      </c>
      <c r="N141" s="27" t="e">
        <v>#NULL!</v>
      </c>
      <c r="O141" s="27" t="e">
        <v>#NULL!</v>
      </c>
      <c r="P141" s="27" t="e">
        <v>#NULL!</v>
      </c>
      <c r="Q141" s="26">
        <v>18.5</v>
      </c>
      <c r="R141" s="26">
        <v>2.2000000000000002</v>
      </c>
      <c r="S141" s="26">
        <v>0.26</v>
      </c>
    </row>
    <row r="142" spans="1:19" x14ac:dyDescent="0.35">
      <c r="A142" s="28" t="s">
        <v>141</v>
      </c>
      <c r="B142" s="26">
        <v>115</v>
      </c>
      <c r="C142" s="26">
        <v>0</v>
      </c>
      <c r="D142" s="26">
        <v>2</v>
      </c>
      <c r="E142" s="26">
        <v>55</v>
      </c>
      <c r="F142" s="26">
        <v>114</v>
      </c>
      <c r="G142" s="26">
        <v>114</v>
      </c>
      <c r="H142" s="26">
        <v>79</v>
      </c>
      <c r="I142" s="26">
        <v>17</v>
      </c>
      <c r="J142" s="26">
        <v>130</v>
      </c>
      <c r="K142" s="26">
        <v>67</v>
      </c>
      <c r="L142" s="26">
        <v>59</v>
      </c>
      <c r="M142" s="26">
        <v>152</v>
      </c>
      <c r="N142" s="26">
        <v>86</v>
      </c>
      <c r="O142" s="26">
        <v>13</v>
      </c>
      <c r="P142" s="26">
        <v>140</v>
      </c>
      <c r="Q142" s="26">
        <v>17.55</v>
      </c>
      <c r="R142" s="26">
        <v>1.9</v>
      </c>
      <c r="S142" s="26">
        <v>0.02</v>
      </c>
    </row>
    <row r="143" spans="1:19" x14ac:dyDescent="0.35">
      <c r="A143" s="28" t="s">
        <v>142</v>
      </c>
      <c r="B143" s="26">
        <v>116</v>
      </c>
      <c r="C143" s="26">
        <v>0</v>
      </c>
      <c r="D143" s="26">
        <v>2</v>
      </c>
      <c r="E143" s="26">
        <v>24</v>
      </c>
      <c r="F143" s="26">
        <v>86</v>
      </c>
      <c r="G143" s="26">
        <v>108</v>
      </c>
      <c r="H143" s="26">
        <v>69</v>
      </c>
      <c r="I143" s="26">
        <v>10</v>
      </c>
      <c r="J143" s="26">
        <v>145</v>
      </c>
      <c r="K143" s="26">
        <v>57</v>
      </c>
      <c r="L143" s="26">
        <v>62</v>
      </c>
      <c r="M143" s="26">
        <v>158</v>
      </c>
      <c r="N143" s="26">
        <v>94</v>
      </c>
      <c r="O143" s="26">
        <v>5</v>
      </c>
      <c r="P143" s="26">
        <v>160</v>
      </c>
      <c r="Q143" s="26">
        <v>16.88</v>
      </c>
      <c r="R143" s="26">
        <v>1.8</v>
      </c>
      <c r="S143" s="26">
        <v>0</v>
      </c>
    </row>
    <row r="144" spans="1:19" x14ac:dyDescent="0.35">
      <c r="A144" s="28" t="s">
        <v>143</v>
      </c>
      <c r="B144" s="26">
        <v>117</v>
      </c>
      <c r="C144" s="26">
        <v>0</v>
      </c>
      <c r="D144" s="26">
        <v>2</v>
      </c>
      <c r="E144" s="26">
        <v>43</v>
      </c>
      <c r="F144" s="26">
        <v>91</v>
      </c>
      <c r="G144" s="26">
        <v>131</v>
      </c>
      <c r="H144" s="26">
        <v>63</v>
      </c>
      <c r="I144" s="26">
        <v>15</v>
      </c>
      <c r="J144" s="26">
        <v>114</v>
      </c>
      <c r="K144" s="26">
        <v>58</v>
      </c>
      <c r="L144" s="26">
        <v>49</v>
      </c>
      <c r="M144" s="26">
        <v>181</v>
      </c>
      <c r="N144" s="26">
        <v>99</v>
      </c>
      <c r="O144" s="26">
        <v>11</v>
      </c>
      <c r="P144" s="26">
        <v>129</v>
      </c>
      <c r="Q144" s="26">
        <v>16.829999999999998</v>
      </c>
      <c r="R144" s="26">
        <v>1.6</v>
      </c>
      <c r="S144" s="26">
        <v>0</v>
      </c>
    </row>
    <row r="145" spans="1:19" x14ac:dyDescent="0.35">
      <c r="A145" s="28" t="s">
        <v>144</v>
      </c>
      <c r="B145" s="26">
        <v>118</v>
      </c>
      <c r="C145" s="26">
        <v>0</v>
      </c>
      <c r="D145" s="26">
        <v>2</v>
      </c>
      <c r="E145" s="26">
        <v>35</v>
      </c>
      <c r="F145" s="26">
        <v>93</v>
      </c>
      <c r="G145" s="26">
        <v>136</v>
      </c>
      <c r="H145" s="26">
        <v>79</v>
      </c>
      <c r="I145" s="26">
        <v>16</v>
      </c>
      <c r="J145" s="26">
        <v>147</v>
      </c>
      <c r="K145" s="26">
        <v>80</v>
      </c>
      <c r="L145" s="26">
        <v>62</v>
      </c>
      <c r="M145" s="26">
        <v>173</v>
      </c>
      <c r="N145" s="26">
        <v>85</v>
      </c>
      <c r="O145" s="26">
        <v>20</v>
      </c>
      <c r="P145" s="26">
        <v>180</v>
      </c>
      <c r="Q145" s="26">
        <v>16.5</v>
      </c>
      <c r="R145" s="26">
        <v>2.4</v>
      </c>
      <c r="S145" s="26">
        <v>0</v>
      </c>
    </row>
    <row r="146" spans="1:19" x14ac:dyDescent="0.35">
      <c r="A146" s="28" t="s">
        <v>145</v>
      </c>
      <c r="B146" s="26">
        <v>119</v>
      </c>
      <c r="C146" s="26">
        <v>1</v>
      </c>
      <c r="D146" s="26">
        <v>2</v>
      </c>
      <c r="E146" s="26">
        <v>45</v>
      </c>
      <c r="F146" s="26">
        <v>100</v>
      </c>
      <c r="G146" s="26">
        <v>133</v>
      </c>
      <c r="H146" s="26">
        <v>90</v>
      </c>
      <c r="I146" s="26">
        <v>11</v>
      </c>
      <c r="J146" s="26">
        <v>80</v>
      </c>
      <c r="K146" s="26">
        <v>52</v>
      </c>
      <c r="L146" s="26">
        <v>38</v>
      </c>
      <c r="M146" s="26">
        <v>122</v>
      </c>
      <c r="N146" s="26">
        <v>62</v>
      </c>
      <c r="O146" s="26">
        <v>16</v>
      </c>
      <c r="P146" s="26">
        <v>97</v>
      </c>
      <c r="Q146" s="26">
        <v>15.11</v>
      </c>
      <c r="R146" s="26">
        <v>1.7</v>
      </c>
      <c r="S146" s="26">
        <v>0</v>
      </c>
    </row>
    <row r="147" spans="1:19" x14ac:dyDescent="0.35">
      <c r="A147" s="28" t="s">
        <v>146</v>
      </c>
      <c r="B147" s="26">
        <v>120</v>
      </c>
      <c r="C147" s="26">
        <v>1</v>
      </c>
      <c r="D147" s="26">
        <v>2</v>
      </c>
      <c r="E147" s="27" t="e">
        <v>#NULL!</v>
      </c>
      <c r="F147" s="27" t="e">
        <v>#NULL!</v>
      </c>
      <c r="G147" s="27" t="e">
        <v>#NULL!</v>
      </c>
      <c r="H147" s="27" t="e">
        <v>#NULL!</v>
      </c>
      <c r="I147" s="27" t="e">
        <v>#NULL!</v>
      </c>
      <c r="J147" s="27" t="e">
        <v>#NULL!</v>
      </c>
      <c r="K147" s="27" t="e">
        <v>#NULL!</v>
      </c>
      <c r="L147" s="27" t="e">
        <v>#NULL!</v>
      </c>
      <c r="M147" s="27" t="e">
        <v>#NULL!</v>
      </c>
      <c r="N147" s="27" t="e">
        <v>#NULL!</v>
      </c>
      <c r="O147" s="27" t="e">
        <v>#NULL!</v>
      </c>
      <c r="P147" s="27" t="e">
        <v>#NULL!</v>
      </c>
      <c r="Q147" s="26">
        <v>15.55</v>
      </c>
      <c r="R147" s="26">
        <v>1.3</v>
      </c>
      <c r="S147" s="26">
        <v>0</v>
      </c>
    </row>
    <row r="148" spans="1:19" x14ac:dyDescent="0.35">
      <c r="A148" s="28" t="s">
        <v>147</v>
      </c>
      <c r="B148" s="26">
        <v>121</v>
      </c>
      <c r="C148" s="26">
        <v>1</v>
      </c>
      <c r="D148" s="26">
        <v>2</v>
      </c>
      <c r="E148" s="27" t="e">
        <v>#NULL!</v>
      </c>
      <c r="F148" s="27" t="e">
        <v>#NULL!</v>
      </c>
      <c r="G148" s="27" t="e">
        <v>#NULL!</v>
      </c>
      <c r="H148" s="27" t="e">
        <v>#NULL!</v>
      </c>
      <c r="I148" s="27" t="e">
        <v>#NULL!</v>
      </c>
      <c r="J148" s="27" t="e">
        <v>#NULL!</v>
      </c>
      <c r="K148" s="27" t="e">
        <v>#NULL!</v>
      </c>
      <c r="L148" s="27" t="e">
        <v>#NULL!</v>
      </c>
      <c r="M148" s="27" t="e">
        <v>#NULL!</v>
      </c>
      <c r="N148" s="27" t="e">
        <v>#NULL!</v>
      </c>
      <c r="O148" s="27" t="e">
        <v>#NULL!</v>
      </c>
      <c r="P148" s="27" t="e">
        <v>#NULL!</v>
      </c>
      <c r="Q148" s="26">
        <v>14.27</v>
      </c>
      <c r="R148" s="26">
        <v>1.3</v>
      </c>
      <c r="S148" s="26">
        <v>0</v>
      </c>
    </row>
    <row r="149" spans="1:19" x14ac:dyDescent="0.35">
      <c r="A149" s="28" t="s">
        <v>148</v>
      </c>
      <c r="B149" s="26">
        <v>122</v>
      </c>
      <c r="C149" s="26">
        <v>1</v>
      </c>
      <c r="D149" s="26">
        <v>2</v>
      </c>
      <c r="E149" s="27" t="e">
        <v>#NULL!</v>
      </c>
      <c r="F149" s="27" t="e">
        <v>#NULL!</v>
      </c>
      <c r="G149" s="27" t="e">
        <v>#NULL!</v>
      </c>
      <c r="H149" s="27" t="e">
        <v>#NULL!</v>
      </c>
      <c r="I149" s="27" t="e">
        <v>#NULL!</v>
      </c>
      <c r="J149" s="27" t="e">
        <v>#NULL!</v>
      </c>
      <c r="K149" s="27" t="e">
        <v>#NULL!</v>
      </c>
      <c r="L149" s="27" t="e">
        <v>#NULL!</v>
      </c>
      <c r="M149" s="27" t="e">
        <v>#NULL!</v>
      </c>
      <c r="N149" s="27" t="e">
        <v>#NULL!</v>
      </c>
      <c r="O149" s="27" t="e">
        <v>#NULL!</v>
      </c>
      <c r="P149" s="27" t="e">
        <v>#NULL!</v>
      </c>
      <c r="Q149" s="26">
        <v>15.05</v>
      </c>
      <c r="R149" s="26">
        <v>2.1</v>
      </c>
      <c r="S149" s="26">
        <v>0</v>
      </c>
    </row>
    <row r="150" spans="1:19" x14ac:dyDescent="0.35">
      <c r="A150" s="28" t="s">
        <v>149</v>
      </c>
      <c r="B150" s="26">
        <v>123</v>
      </c>
      <c r="C150" s="26">
        <v>1</v>
      </c>
      <c r="D150" s="26">
        <v>2</v>
      </c>
      <c r="E150" s="26">
        <v>39</v>
      </c>
      <c r="F150" s="26">
        <v>66</v>
      </c>
      <c r="G150" s="26">
        <v>136</v>
      </c>
      <c r="H150" s="26">
        <v>80</v>
      </c>
      <c r="I150" s="26">
        <v>13</v>
      </c>
      <c r="J150" s="26">
        <v>125</v>
      </c>
      <c r="K150" s="26">
        <v>52</v>
      </c>
      <c r="L150" s="26">
        <v>33</v>
      </c>
      <c r="M150" s="26">
        <v>142</v>
      </c>
      <c r="N150" s="26">
        <v>84</v>
      </c>
      <c r="O150" s="26">
        <v>7</v>
      </c>
      <c r="P150" s="26">
        <v>114</v>
      </c>
      <c r="Q150" s="26">
        <v>14.77</v>
      </c>
      <c r="R150" s="26">
        <v>1.9</v>
      </c>
      <c r="S150" s="26">
        <v>0</v>
      </c>
    </row>
    <row r="151" spans="1:19" x14ac:dyDescent="0.35">
      <c r="A151" s="28" t="s">
        <v>150</v>
      </c>
      <c r="B151" s="26">
        <v>124</v>
      </c>
      <c r="C151" s="26">
        <v>1</v>
      </c>
      <c r="D151" s="26">
        <v>3</v>
      </c>
      <c r="E151" s="26">
        <v>31</v>
      </c>
      <c r="F151" s="26">
        <v>88</v>
      </c>
      <c r="G151" s="26">
        <v>105</v>
      </c>
      <c r="H151" s="26">
        <v>78</v>
      </c>
      <c r="I151" s="26">
        <v>26</v>
      </c>
      <c r="J151" s="26">
        <v>113</v>
      </c>
      <c r="K151" s="26">
        <v>57</v>
      </c>
      <c r="L151" s="26">
        <v>52</v>
      </c>
      <c r="M151" s="26">
        <v>146</v>
      </c>
      <c r="N151" s="26">
        <v>89</v>
      </c>
      <c r="O151" s="26">
        <v>15</v>
      </c>
      <c r="P151" s="26">
        <v>132</v>
      </c>
      <c r="Q151" s="26">
        <v>15.22</v>
      </c>
      <c r="R151" s="26">
        <v>1.9</v>
      </c>
      <c r="S151" s="26">
        <v>0</v>
      </c>
    </row>
    <row r="152" spans="1:19" x14ac:dyDescent="0.35">
      <c r="A152" s="28" t="s">
        <v>151</v>
      </c>
      <c r="B152" s="26">
        <v>125</v>
      </c>
      <c r="C152" s="26">
        <v>1</v>
      </c>
      <c r="D152" s="26">
        <v>3</v>
      </c>
      <c r="E152" s="26">
        <v>31</v>
      </c>
      <c r="F152" s="26">
        <v>85</v>
      </c>
      <c r="G152" s="26">
        <v>105</v>
      </c>
      <c r="H152" s="26">
        <v>48</v>
      </c>
      <c r="I152" s="26">
        <v>18</v>
      </c>
      <c r="J152" s="26">
        <v>108</v>
      </c>
      <c r="K152" s="26">
        <v>37</v>
      </c>
      <c r="L152" s="26">
        <v>48</v>
      </c>
      <c r="M152" s="26">
        <v>111</v>
      </c>
      <c r="N152" s="26">
        <v>57</v>
      </c>
      <c r="O152" s="26">
        <v>13</v>
      </c>
      <c r="P152" s="26">
        <v>102</v>
      </c>
      <c r="Q152" s="26">
        <v>15.5</v>
      </c>
      <c r="R152" s="26">
        <v>2.1</v>
      </c>
      <c r="S152" s="26">
        <v>0</v>
      </c>
    </row>
    <row r="153" spans="1:19" x14ac:dyDescent="0.35">
      <c r="A153" s="28" t="s">
        <v>152</v>
      </c>
      <c r="B153" s="26">
        <v>126</v>
      </c>
      <c r="C153" s="26">
        <v>1</v>
      </c>
      <c r="D153" s="26">
        <v>3</v>
      </c>
      <c r="E153" s="26">
        <v>60</v>
      </c>
      <c r="F153" s="26">
        <v>92</v>
      </c>
      <c r="G153" s="26">
        <v>135</v>
      </c>
      <c r="H153" s="26">
        <v>77</v>
      </c>
      <c r="I153" s="26">
        <v>38</v>
      </c>
      <c r="J153" s="26">
        <v>127</v>
      </c>
      <c r="K153" s="26">
        <v>75</v>
      </c>
      <c r="L153" s="26">
        <v>32</v>
      </c>
      <c r="M153" s="26">
        <v>153</v>
      </c>
      <c r="N153" s="26">
        <v>84</v>
      </c>
      <c r="O153" s="26">
        <v>18</v>
      </c>
      <c r="P153" s="26">
        <v>127</v>
      </c>
      <c r="Q153" s="26">
        <v>16.940000000000001</v>
      </c>
      <c r="R153" s="26">
        <v>2</v>
      </c>
      <c r="S153" s="26">
        <v>0</v>
      </c>
    </row>
    <row r="154" spans="1:19" x14ac:dyDescent="0.35">
      <c r="A154" s="28" t="s">
        <v>153</v>
      </c>
      <c r="B154" s="26">
        <v>127</v>
      </c>
      <c r="C154" s="26">
        <v>1</v>
      </c>
      <c r="D154" s="26">
        <v>3</v>
      </c>
      <c r="E154" s="26">
        <v>60</v>
      </c>
      <c r="F154" s="26">
        <v>133</v>
      </c>
      <c r="G154" s="26">
        <v>138</v>
      </c>
      <c r="H154" s="26">
        <v>110</v>
      </c>
      <c r="I154" s="26">
        <v>25</v>
      </c>
      <c r="J154" s="26">
        <v>160</v>
      </c>
      <c r="K154" s="26">
        <v>75</v>
      </c>
      <c r="L154" s="26">
        <v>70</v>
      </c>
      <c r="M154" s="26">
        <v>155</v>
      </c>
      <c r="N154" s="26">
        <v>103</v>
      </c>
      <c r="O154" s="26">
        <v>26</v>
      </c>
      <c r="P154" s="26">
        <v>200</v>
      </c>
      <c r="Q154" s="26">
        <v>15.77</v>
      </c>
      <c r="R154" s="26">
        <v>1</v>
      </c>
      <c r="S154" s="26">
        <v>0</v>
      </c>
    </row>
    <row r="155" spans="1:19" x14ac:dyDescent="0.35">
      <c r="A155" s="28" t="s">
        <v>154</v>
      </c>
      <c r="B155" s="26">
        <v>128</v>
      </c>
      <c r="C155" s="26">
        <v>1</v>
      </c>
      <c r="D155" s="26">
        <v>3</v>
      </c>
      <c r="E155" s="26">
        <v>103</v>
      </c>
      <c r="F155" s="26">
        <v>123</v>
      </c>
      <c r="G155" s="26">
        <v>200</v>
      </c>
      <c r="H155" s="26">
        <v>109</v>
      </c>
      <c r="I155" s="26">
        <v>32</v>
      </c>
      <c r="J155" s="27" t="e">
        <v>#NULL!</v>
      </c>
      <c r="K155" s="26">
        <v>112</v>
      </c>
      <c r="L155" s="26">
        <v>66</v>
      </c>
      <c r="M155" s="26">
        <v>235</v>
      </c>
      <c r="N155" s="26">
        <v>143</v>
      </c>
      <c r="O155" s="26">
        <v>10</v>
      </c>
      <c r="P155" s="27" t="e">
        <v>#NULL!</v>
      </c>
      <c r="Q155" s="26">
        <v>18.77</v>
      </c>
      <c r="R155" s="26">
        <v>0.9</v>
      </c>
      <c r="S155" s="26">
        <v>0</v>
      </c>
    </row>
    <row r="156" spans="1:19" x14ac:dyDescent="0.35">
      <c r="A156" s="28" t="s">
        <v>155</v>
      </c>
      <c r="B156" s="26">
        <v>129</v>
      </c>
      <c r="C156" s="26">
        <v>1</v>
      </c>
      <c r="D156" s="26">
        <v>3</v>
      </c>
      <c r="E156" s="26">
        <v>64</v>
      </c>
      <c r="F156" s="26">
        <v>90</v>
      </c>
      <c r="G156" s="26">
        <v>133</v>
      </c>
      <c r="H156" s="26">
        <v>69</v>
      </c>
      <c r="I156" s="26">
        <v>17</v>
      </c>
      <c r="J156" s="26">
        <v>159</v>
      </c>
      <c r="K156" s="26">
        <v>48</v>
      </c>
      <c r="L156" s="26">
        <v>42</v>
      </c>
      <c r="M156" s="26">
        <v>151</v>
      </c>
      <c r="N156" s="26">
        <v>50</v>
      </c>
      <c r="O156" s="26">
        <v>7</v>
      </c>
      <c r="P156" s="26">
        <v>171</v>
      </c>
      <c r="Q156" s="26">
        <v>20.61</v>
      </c>
      <c r="R156" s="26">
        <v>0.5</v>
      </c>
      <c r="S156" s="26">
        <v>0</v>
      </c>
    </row>
    <row r="157" spans="1:19" x14ac:dyDescent="0.35">
      <c r="A157" s="28" t="s">
        <v>156</v>
      </c>
      <c r="B157" s="26">
        <v>130</v>
      </c>
      <c r="C157" s="26">
        <v>1</v>
      </c>
      <c r="D157" s="26">
        <v>3</v>
      </c>
      <c r="E157" s="26">
        <v>37</v>
      </c>
      <c r="F157" s="26">
        <v>83</v>
      </c>
      <c r="G157" s="26">
        <v>111</v>
      </c>
      <c r="H157" s="26">
        <v>54</v>
      </c>
      <c r="I157" s="26">
        <v>9</v>
      </c>
      <c r="J157" s="26">
        <v>183</v>
      </c>
      <c r="K157" s="26">
        <v>50</v>
      </c>
      <c r="L157" s="26">
        <v>41</v>
      </c>
      <c r="M157" s="26">
        <v>148</v>
      </c>
      <c r="N157" s="26">
        <v>65</v>
      </c>
      <c r="O157" s="26">
        <v>8</v>
      </c>
      <c r="P157" s="26">
        <v>168</v>
      </c>
      <c r="Q157" s="26">
        <v>22.33</v>
      </c>
      <c r="R157" s="26">
        <v>0.8</v>
      </c>
      <c r="S157" s="26">
        <v>0</v>
      </c>
    </row>
    <row r="158" spans="1:19" x14ac:dyDescent="0.35">
      <c r="A158" s="28" t="s">
        <v>157</v>
      </c>
      <c r="B158" s="26">
        <v>131</v>
      </c>
      <c r="C158" s="26">
        <v>1</v>
      </c>
      <c r="D158" s="26">
        <v>3</v>
      </c>
      <c r="E158" s="26">
        <v>47</v>
      </c>
      <c r="F158" s="26">
        <v>60</v>
      </c>
      <c r="G158" s="26">
        <v>129</v>
      </c>
      <c r="H158" s="26">
        <v>62</v>
      </c>
      <c r="I158" s="26">
        <v>31</v>
      </c>
      <c r="J158" s="26">
        <v>134</v>
      </c>
      <c r="K158" s="26">
        <v>28</v>
      </c>
      <c r="L158" s="26">
        <v>44</v>
      </c>
      <c r="M158" s="26">
        <v>115</v>
      </c>
      <c r="N158" s="26">
        <v>65</v>
      </c>
      <c r="O158" s="26">
        <v>13</v>
      </c>
      <c r="P158" s="26">
        <v>145</v>
      </c>
      <c r="Q158" s="26">
        <v>21.05</v>
      </c>
      <c r="R158" s="26">
        <v>1.3</v>
      </c>
      <c r="S158" s="26">
        <v>0</v>
      </c>
    </row>
    <row r="159" spans="1:19" x14ac:dyDescent="0.35">
      <c r="A159" s="28" t="s">
        <v>158</v>
      </c>
      <c r="B159" s="26">
        <v>132</v>
      </c>
      <c r="C159" s="26">
        <v>1</v>
      </c>
      <c r="D159" s="26">
        <v>3</v>
      </c>
      <c r="E159" s="26">
        <v>29</v>
      </c>
      <c r="F159" s="26">
        <v>59</v>
      </c>
      <c r="G159" s="26">
        <v>102</v>
      </c>
      <c r="H159" s="26">
        <v>51</v>
      </c>
      <c r="I159" s="26">
        <v>16</v>
      </c>
      <c r="J159" s="26">
        <v>97</v>
      </c>
      <c r="K159" s="26">
        <v>40</v>
      </c>
      <c r="L159" s="26">
        <v>25</v>
      </c>
      <c r="M159" s="26">
        <v>105</v>
      </c>
      <c r="N159" s="26">
        <v>39</v>
      </c>
      <c r="O159" s="26">
        <v>3</v>
      </c>
      <c r="P159" s="26">
        <v>105</v>
      </c>
      <c r="Q159" s="26">
        <v>19</v>
      </c>
      <c r="R159" s="26">
        <v>1.7</v>
      </c>
      <c r="S159" s="26">
        <v>0.14000000000000001</v>
      </c>
    </row>
    <row r="160" spans="1:19" x14ac:dyDescent="0.35">
      <c r="A160" s="28" t="s">
        <v>159</v>
      </c>
      <c r="B160" s="26">
        <v>133</v>
      </c>
      <c r="C160" s="26">
        <v>1</v>
      </c>
      <c r="D160" s="26">
        <v>3</v>
      </c>
      <c r="E160" s="26">
        <v>19</v>
      </c>
      <c r="F160" s="26">
        <v>41</v>
      </c>
      <c r="G160" s="26">
        <v>84</v>
      </c>
      <c r="H160" s="26">
        <v>49</v>
      </c>
      <c r="I160" s="26">
        <v>15</v>
      </c>
      <c r="J160" s="26">
        <v>81</v>
      </c>
      <c r="K160" s="26">
        <v>32</v>
      </c>
      <c r="L160" s="26">
        <v>24</v>
      </c>
      <c r="M160" s="26">
        <v>90</v>
      </c>
      <c r="N160" s="26">
        <v>58</v>
      </c>
      <c r="O160" s="26">
        <v>4</v>
      </c>
      <c r="P160" s="26">
        <v>87</v>
      </c>
      <c r="Q160" s="26">
        <v>18.38</v>
      </c>
      <c r="R160" s="26">
        <v>2.2000000000000002</v>
      </c>
      <c r="S160" s="26">
        <v>0.03</v>
      </c>
    </row>
    <row r="161" spans="1:19" x14ac:dyDescent="0.35">
      <c r="A161" s="23" t="s">
        <v>160</v>
      </c>
      <c r="B161" s="26">
        <v>134</v>
      </c>
      <c r="C161" s="26">
        <v>1</v>
      </c>
      <c r="D161" s="26">
        <v>3</v>
      </c>
      <c r="E161" s="26">
        <v>66</v>
      </c>
      <c r="F161" s="26">
        <v>131</v>
      </c>
      <c r="G161" s="26">
        <v>154</v>
      </c>
      <c r="H161" s="26">
        <v>96</v>
      </c>
      <c r="I161" s="26">
        <v>32</v>
      </c>
      <c r="J161" s="26">
        <v>188</v>
      </c>
      <c r="K161" s="26">
        <v>79</v>
      </c>
      <c r="L161" s="26">
        <v>61</v>
      </c>
      <c r="M161" s="26">
        <v>157</v>
      </c>
      <c r="N161" s="26">
        <v>96</v>
      </c>
      <c r="O161" s="26">
        <v>14</v>
      </c>
      <c r="P161" s="26">
        <v>221</v>
      </c>
      <c r="Q161" s="26">
        <v>17.72</v>
      </c>
      <c r="R161" s="26">
        <v>2.6</v>
      </c>
      <c r="S161" s="26">
        <v>0.01</v>
      </c>
    </row>
    <row r="162" spans="1:19" x14ac:dyDescent="0.35">
      <c r="A162" s="23" t="s">
        <v>161</v>
      </c>
      <c r="B162" s="26">
        <v>135</v>
      </c>
      <c r="C162" s="26">
        <v>1</v>
      </c>
      <c r="D162" s="26">
        <v>3</v>
      </c>
      <c r="E162" s="27" t="e">
        <v>#NULL!</v>
      </c>
      <c r="F162" s="27" t="e">
        <v>#NULL!</v>
      </c>
      <c r="G162" s="27" t="e">
        <v>#NULL!</v>
      </c>
      <c r="H162" s="27" t="e">
        <v>#NULL!</v>
      </c>
      <c r="I162" s="27" t="e">
        <v>#NULL!</v>
      </c>
      <c r="J162" s="27" t="e">
        <v>#NULL!</v>
      </c>
      <c r="K162" s="27" t="e">
        <v>#NULL!</v>
      </c>
      <c r="L162" s="27" t="e">
        <v>#NULL!</v>
      </c>
      <c r="M162" s="27" t="e">
        <v>#NULL!</v>
      </c>
      <c r="N162" s="27" t="e">
        <v>#NULL!</v>
      </c>
      <c r="O162" s="27" t="e">
        <v>#NULL!</v>
      </c>
      <c r="P162" s="27" t="e">
        <v>#NULL!</v>
      </c>
      <c r="Q162" s="26">
        <v>16.5</v>
      </c>
      <c r="R162" s="26">
        <v>0.9</v>
      </c>
      <c r="S162" s="26">
        <v>0</v>
      </c>
    </row>
    <row r="163" spans="1:19" x14ac:dyDescent="0.35">
      <c r="A163" s="23" t="s">
        <v>162</v>
      </c>
      <c r="B163" s="26">
        <v>136</v>
      </c>
      <c r="C163" s="26">
        <v>1</v>
      </c>
      <c r="D163" s="26">
        <v>3</v>
      </c>
      <c r="E163" s="26">
        <v>39</v>
      </c>
      <c r="F163" s="26">
        <v>61</v>
      </c>
      <c r="G163" s="26">
        <v>88</v>
      </c>
      <c r="H163" s="26">
        <v>58</v>
      </c>
      <c r="I163" s="26">
        <v>25</v>
      </c>
      <c r="J163" s="26">
        <v>123</v>
      </c>
      <c r="K163" s="26">
        <v>67</v>
      </c>
      <c r="L163" s="26">
        <v>46</v>
      </c>
      <c r="M163" s="26">
        <v>131</v>
      </c>
      <c r="N163" s="26">
        <v>83</v>
      </c>
      <c r="O163" s="26">
        <v>13</v>
      </c>
      <c r="P163" s="26">
        <v>128</v>
      </c>
      <c r="Q163" s="26">
        <v>17.22</v>
      </c>
      <c r="R163" s="26">
        <v>1.8</v>
      </c>
      <c r="S163" s="26">
        <v>0</v>
      </c>
    </row>
    <row r="164" spans="1:19" x14ac:dyDescent="0.35">
      <c r="A164" s="23" t="s">
        <v>163</v>
      </c>
      <c r="B164" s="26">
        <v>137</v>
      </c>
      <c r="C164" s="26">
        <v>1</v>
      </c>
      <c r="D164" s="26">
        <v>3</v>
      </c>
      <c r="E164" s="26">
        <v>8</v>
      </c>
      <c r="F164" s="26">
        <v>43</v>
      </c>
      <c r="G164" s="26">
        <v>64</v>
      </c>
      <c r="H164" s="26">
        <v>41</v>
      </c>
      <c r="I164" s="26">
        <v>15</v>
      </c>
      <c r="J164" s="26">
        <v>67</v>
      </c>
      <c r="K164" s="26">
        <v>25</v>
      </c>
      <c r="L164" s="26">
        <v>19</v>
      </c>
      <c r="M164" s="26">
        <v>76</v>
      </c>
      <c r="N164" s="26">
        <v>42</v>
      </c>
      <c r="O164" s="26">
        <v>6</v>
      </c>
      <c r="P164" s="26">
        <v>76</v>
      </c>
      <c r="Q164" s="26">
        <v>15.27</v>
      </c>
      <c r="R164" s="26">
        <v>1.1000000000000001</v>
      </c>
      <c r="S164" s="26">
        <v>0.16</v>
      </c>
    </row>
    <row r="165" spans="1:19" x14ac:dyDescent="0.35">
      <c r="A165" s="23" t="s">
        <v>164</v>
      </c>
      <c r="B165" s="26">
        <v>138</v>
      </c>
      <c r="C165" s="26">
        <v>1</v>
      </c>
      <c r="D165" s="26">
        <v>3</v>
      </c>
      <c r="E165" s="26">
        <v>36</v>
      </c>
      <c r="F165" s="26">
        <v>65</v>
      </c>
      <c r="G165" s="26">
        <v>103</v>
      </c>
      <c r="H165" s="26">
        <v>61</v>
      </c>
      <c r="I165" s="26">
        <v>26</v>
      </c>
      <c r="J165" s="26">
        <v>123</v>
      </c>
      <c r="K165" s="26">
        <v>42</v>
      </c>
      <c r="L165" s="26">
        <v>35</v>
      </c>
      <c r="M165" s="26">
        <v>125</v>
      </c>
      <c r="N165" s="26">
        <v>90</v>
      </c>
      <c r="O165" s="26">
        <v>10</v>
      </c>
      <c r="P165" s="26">
        <v>112</v>
      </c>
      <c r="Q165" s="26">
        <v>17.05</v>
      </c>
      <c r="R165" s="26">
        <v>1.5</v>
      </c>
      <c r="S165" s="26">
        <v>7.0000000000000007E-2</v>
      </c>
    </row>
    <row r="166" spans="1:19" x14ac:dyDescent="0.35">
      <c r="A166" s="23" t="s">
        <v>165</v>
      </c>
      <c r="B166" s="26">
        <v>139</v>
      </c>
      <c r="C166" s="26">
        <v>1</v>
      </c>
      <c r="D166" s="26">
        <v>3</v>
      </c>
      <c r="E166" s="26">
        <v>45</v>
      </c>
      <c r="F166" s="26">
        <v>69</v>
      </c>
      <c r="G166" s="26">
        <v>120</v>
      </c>
      <c r="H166" s="26">
        <v>66</v>
      </c>
      <c r="I166" s="26">
        <v>23</v>
      </c>
      <c r="J166" s="26">
        <v>123</v>
      </c>
      <c r="K166" s="26">
        <v>44</v>
      </c>
      <c r="L166" s="26">
        <v>42</v>
      </c>
      <c r="M166" s="26">
        <v>143</v>
      </c>
      <c r="N166" s="26">
        <v>99</v>
      </c>
      <c r="O166" s="26">
        <v>14</v>
      </c>
      <c r="P166" s="26">
        <v>117</v>
      </c>
      <c r="Q166" s="26">
        <v>18.27</v>
      </c>
      <c r="R166" s="26">
        <v>1.5</v>
      </c>
      <c r="S166" s="26">
        <v>0</v>
      </c>
    </row>
    <row r="167" spans="1:19" x14ac:dyDescent="0.35">
      <c r="A167" s="23" t="s">
        <v>166</v>
      </c>
      <c r="B167" s="26">
        <v>140</v>
      </c>
      <c r="C167" s="26">
        <v>1</v>
      </c>
      <c r="D167" s="26">
        <v>3</v>
      </c>
      <c r="E167" s="26">
        <v>34</v>
      </c>
      <c r="F167" s="26">
        <v>51</v>
      </c>
      <c r="G167" s="26">
        <v>94</v>
      </c>
      <c r="H167" s="26">
        <v>65</v>
      </c>
      <c r="I167" s="26">
        <v>23</v>
      </c>
      <c r="J167" s="26">
        <v>86</v>
      </c>
      <c r="K167" s="26">
        <v>55</v>
      </c>
      <c r="L167" s="26">
        <v>37</v>
      </c>
      <c r="M167" s="26">
        <v>109</v>
      </c>
      <c r="N167" s="26">
        <v>46</v>
      </c>
      <c r="O167" s="26">
        <v>6</v>
      </c>
      <c r="P167" s="26">
        <v>89</v>
      </c>
      <c r="Q167" s="26">
        <v>17</v>
      </c>
      <c r="R167" s="26">
        <v>1.5</v>
      </c>
      <c r="S167" s="26">
        <v>0</v>
      </c>
    </row>
    <row r="168" spans="1:19" x14ac:dyDescent="0.35">
      <c r="A168" s="23" t="s">
        <v>167</v>
      </c>
      <c r="B168" s="26">
        <v>141</v>
      </c>
      <c r="C168" s="26">
        <v>1</v>
      </c>
      <c r="D168" s="26">
        <v>3</v>
      </c>
      <c r="E168" s="26">
        <v>71</v>
      </c>
      <c r="F168" s="26">
        <v>95</v>
      </c>
      <c r="G168" s="26">
        <v>180</v>
      </c>
      <c r="H168" s="26">
        <v>108</v>
      </c>
      <c r="I168" s="26">
        <v>30</v>
      </c>
      <c r="J168" s="26">
        <v>149</v>
      </c>
      <c r="K168" s="26">
        <v>89</v>
      </c>
      <c r="L168" s="26">
        <v>54</v>
      </c>
      <c r="M168" s="26">
        <v>187</v>
      </c>
      <c r="N168" s="26">
        <v>119</v>
      </c>
      <c r="O168" s="26">
        <v>20</v>
      </c>
      <c r="P168" s="26">
        <v>163</v>
      </c>
      <c r="Q168" s="26">
        <v>18.329999999999998</v>
      </c>
      <c r="R168" s="26">
        <v>0.5</v>
      </c>
      <c r="S168" s="26">
        <v>0</v>
      </c>
    </row>
    <row r="169" spans="1:19" x14ac:dyDescent="0.35">
      <c r="A169" s="23" t="s">
        <v>168</v>
      </c>
      <c r="B169" s="26">
        <v>142</v>
      </c>
      <c r="C169" s="26">
        <v>1</v>
      </c>
      <c r="D169" s="26">
        <v>3</v>
      </c>
      <c r="E169" s="26">
        <v>47</v>
      </c>
      <c r="F169" s="26">
        <v>134</v>
      </c>
      <c r="G169" s="26">
        <v>138</v>
      </c>
      <c r="H169" s="26">
        <v>85</v>
      </c>
      <c r="I169" s="26">
        <v>25</v>
      </c>
      <c r="J169" s="26">
        <v>145</v>
      </c>
      <c r="K169" s="26">
        <v>59</v>
      </c>
      <c r="L169" s="26">
        <v>82</v>
      </c>
      <c r="M169" s="26">
        <v>121</v>
      </c>
      <c r="N169" s="26">
        <v>94</v>
      </c>
      <c r="O169" s="26">
        <v>16</v>
      </c>
      <c r="P169" s="26">
        <v>150</v>
      </c>
      <c r="Q169" s="26">
        <v>15.5</v>
      </c>
      <c r="R169" s="26">
        <v>0.9</v>
      </c>
      <c r="S169" s="26">
        <v>0.03</v>
      </c>
    </row>
    <row r="170" spans="1:19" x14ac:dyDescent="0.35">
      <c r="A170" s="23" t="s">
        <v>169</v>
      </c>
      <c r="B170" s="26">
        <v>143</v>
      </c>
      <c r="C170" s="26">
        <v>1</v>
      </c>
      <c r="D170" s="26">
        <v>3</v>
      </c>
      <c r="E170" s="26">
        <v>38</v>
      </c>
      <c r="F170" s="26">
        <v>66</v>
      </c>
      <c r="G170" s="26">
        <v>100</v>
      </c>
      <c r="H170" s="26">
        <v>83</v>
      </c>
      <c r="I170" s="26">
        <v>16</v>
      </c>
      <c r="J170" s="26">
        <v>104</v>
      </c>
      <c r="K170" s="26">
        <v>42</v>
      </c>
      <c r="L170" s="26">
        <v>38</v>
      </c>
      <c r="M170" s="26">
        <v>115</v>
      </c>
      <c r="N170" s="26">
        <v>67</v>
      </c>
      <c r="O170" s="26">
        <v>8</v>
      </c>
      <c r="P170" s="26">
        <v>133</v>
      </c>
      <c r="Q170" s="26">
        <v>15.16</v>
      </c>
      <c r="R170" s="26">
        <v>1.4</v>
      </c>
      <c r="S170" s="26">
        <v>0</v>
      </c>
    </row>
    <row r="171" spans="1:19" x14ac:dyDescent="0.35">
      <c r="A171" s="23" t="s">
        <v>170</v>
      </c>
      <c r="B171" s="26">
        <v>144</v>
      </c>
      <c r="C171" s="26">
        <v>1</v>
      </c>
      <c r="D171" s="26">
        <v>3</v>
      </c>
      <c r="E171" s="26">
        <v>43</v>
      </c>
      <c r="F171" s="26">
        <v>67</v>
      </c>
      <c r="G171" s="26">
        <v>114</v>
      </c>
      <c r="H171" s="26">
        <v>42</v>
      </c>
      <c r="I171" s="26">
        <v>9</v>
      </c>
      <c r="J171" s="26">
        <v>141</v>
      </c>
      <c r="K171" s="26">
        <v>55</v>
      </c>
      <c r="L171" s="26">
        <v>36</v>
      </c>
      <c r="M171" s="26">
        <v>132</v>
      </c>
      <c r="N171" s="26">
        <v>74</v>
      </c>
      <c r="O171" s="26">
        <v>11</v>
      </c>
      <c r="P171" s="26">
        <v>131</v>
      </c>
      <c r="Q171" s="26">
        <v>14.77</v>
      </c>
      <c r="R171" s="26">
        <v>1</v>
      </c>
      <c r="S171" s="26">
        <v>0</v>
      </c>
    </row>
    <row r="172" spans="1:19" x14ac:dyDescent="0.35">
      <c r="A172" s="23" t="s">
        <v>171</v>
      </c>
      <c r="B172" s="26">
        <v>145</v>
      </c>
      <c r="C172" s="26">
        <v>1</v>
      </c>
      <c r="D172" s="26">
        <v>3</v>
      </c>
      <c r="E172" s="26">
        <v>38</v>
      </c>
      <c r="F172" s="26">
        <v>62</v>
      </c>
      <c r="G172" s="26">
        <v>90</v>
      </c>
      <c r="H172" s="26">
        <v>62</v>
      </c>
      <c r="I172" s="26">
        <v>8</v>
      </c>
      <c r="J172" s="26">
        <v>120</v>
      </c>
      <c r="K172" s="26">
        <v>52</v>
      </c>
      <c r="L172" s="26">
        <v>29</v>
      </c>
      <c r="M172" s="26">
        <v>115</v>
      </c>
      <c r="N172" s="26">
        <v>82</v>
      </c>
      <c r="O172" s="26">
        <v>16</v>
      </c>
      <c r="P172" s="26">
        <v>148</v>
      </c>
      <c r="Q172" s="26">
        <v>14.5</v>
      </c>
      <c r="R172" s="26">
        <v>1.8</v>
      </c>
      <c r="S172" s="26">
        <v>0</v>
      </c>
    </row>
    <row r="173" spans="1:19" x14ac:dyDescent="0.35">
      <c r="A173" s="23" t="s">
        <v>172</v>
      </c>
      <c r="B173" s="26">
        <v>146</v>
      </c>
      <c r="C173" s="26">
        <v>1</v>
      </c>
      <c r="D173" s="26">
        <v>3</v>
      </c>
      <c r="E173" s="26">
        <v>42</v>
      </c>
      <c r="F173" s="26">
        <v>62</v>
      </c>
      <c r="G173" s="26">
        <v>100</v>
      </c>
      <c r="H173" s="26">
        <v>70</v>
      </c>
      <c r="I173" s="26">
        <v>19</v>
      </c>
      <c r="J173" s="26">
        <v>126</v>
      </c>
      <c r="K173" s="26">
        <v>63</v>
      </c>
      <c r="L173" s="26">
        <v>47</v>
      </c>
      <c r="M173" s="26">
        <v>114</v>
      </c>
      <c r="N173" s="26">
        <v>79</v>
      </c>
      <c r="O173" s="26">
        <v>15</v>
      </c>
      <c r="P173" s="26">
        <v>160</v>
      </c>
      <c r="Q173" s="26">
        <v>16.72</v>
      </c>
      <c r="R173" s="26">
        <v>2.6</v>
      </c>
      <c r="S173" s="26">
        <v>0</v>
      </c>
    </row>
    <row r="174" spans="1:19" x14ac:dyDescent="0.35">
      <c r="A174" s="23" t="s">
        <v>173</v>
      </c>
      <c r="B174" s="26">
        <v>147</v>
      </c>
      <c r="C174" s="26">
        <v>1</v>
      </c>
      <c r="D174" s="26">
        <v>3</v>
      </c>
      <c r="E174" s="26">
        <v>48</v>
      </c>
      <c r="F174" s="26">
        <v>73</v>
      </c>
      <c r="G174" s="26">
        <v>114</v>
      </c>
      <c r="H174" s="26">
        <v>44</v>
      </c>
      <c r="I174" s="26">
        <v>18</v>
      </c>
      <c r="J174" s="26">
        <v>113</v>
      </c>
      <c r="K174" s="26">
        <v>47</v>
      </c>
      <c r="L174" s="26">
        <v>21</v>
      </c>
      <c r="M174" s="26">
        <v>132</v>
      </c>
      <c r="N174" s="26">
        <v>62</v>
      </c>
      <c r="O174" s="26">
        <v>16</v>
      </c>
      <c r="P174" s="26">
        <v>147</v>
      </c>
      <c r="Q174" s="26">
        <v>16.88</v>
      </c>
      <c r="R174" s="26">
        <v>2.2000000000000002</v>
      </c>
      <c r="S174" s="26">
        <v>0</v>
      </c>
    </row>
    <row r="175" spans="1:19" x14ac:dyDescent="0.35">
      <c r="A175" s="23" t="s">
        <v>174</v>
      </c>
      <c r="B175" s="26">
        <v>148</v>
      </c>
      <c r="C175" s="26">
        <v>1</v>
      </c>
      <c r="D175" s="26">
        <v>3</v>
      </c>
      <c r="E175" s="26">
        <v>39</v>
      </c>
      <c r="F175" s="26">
        <v>126</v>
      </c>
      <c r="G175" s="26">
        <v>137</v>
      </c>
      <c r="H175" s="26">
        <v>65</v>
      </c>
      <c r="I175" s="26">
        <v>22</v>
      </c>
      <c r="J175" s="26">
        <v>160</v>
      </c>
      <c r="K175" s="26">
        <v>55</v>
      </c>
      <c r="L175" s="26">
        <v>67</v>
      </c>
      <c r="M175" s="26">
        <v>164</v>
      </c>
      <c r="N175" s="26">
        <v>113</v>
      </c>
      <c r="O175" s="26">
        <v>18</v>
      </c>
      <c r="P175" s="26">
        <v>181</v>
      </c>
      <c r="Q175" s="26">
        <v>17.5</v>
      </c>
      <c r="R175" s="26">
        <v>1</v>
      </c>
      <c r="S175" s="26">
        <v>0</v>
      </c>
    </row>
    <row r="176" spans="1:19" x14ac:dyDescent="0.35">
      <c r="A176" s="23" t="s">
        <v>175</v>
      </c>
      <c r="B176" s="26">
        <v>149</v>
      </c>
      <c r="C176" s="26">
        <v>1</v>
      </c>
      <c r="D176" s="26">
        <v>3</v>
      </c>
      <c r="E176" s="26">
        <v>80</v>
      </c>
      <c r="F176" s="26">
        <v>102</v>
      </c>
      <c r="G176" s="26">
        <v>196</v>
      </c>
      <c r="H176" s="26">
        <v>144</v>
      </c>
      <c r="I176" s="26">
        <v>31</v>
      </c>
      <c r="J176" s="27" t="e">
        <v>#NULL!</v>
      </c>
      <c r="K176" s="26">
        <v>88</v>
      </c>
      <c r="L176" s="27" t="e">
        <v>#NULL!</v>
      </c>
      <c r="M176" s="26">
        <v>190</v>
      </c>
      <c r="N176" s="26">
        <v>134</v>
      </c>
      <c r="O176" s="26">
        <v>11</v>
      </c>
      <c r="P176" s="27" t="e">
        <v>#NULL!</v>
      </c>
      <c r="Q176" s="26">
        <v>17.11</v>
      </c>
      <c r="R176" s="26">
        <v>2.1</v>
      </c>
      <c r="S176" s="26">
        <v>0</v>
      </c>
    </row>
    <row r="177" spans="1:19" x14ac:dyDescent="0.35">
      <c r="A177" s="23" t="s">
        <v>176</v>
      </c>
      <c r="B177" s="26">
        <v>150</v>
      </c>
      <c r="C177" s="26">
        <v>1</v>
      </c>
      <c r="D177" s="26">
        <v>3</v>
      </c>
      <c r="E177" s="26">
        <v>23</v>
      </c>
      <c r="F177" s="26">
        <v>33</v>
      </c>
      <c r="G177" s="26">
        <v>118</v>
      </c>
      <c r="H177" s="26">
        <v>33</v>
      </c>
      <c r="I177" s="26">
        <v>12</v>
      </c>
      <c r="J177" s="26">
        <v>78</v>
      </c>
      <c r="K177" s="26">
        <v>32</v>
      </c>
      <c r="L177" s="26">
        <v>22</v>
      </c>
      <c r="M177" s="26">
        <v>82</v>
      </c>
      <c r="N177" s="26">
        <v>51</v>
      </c>
      <c r="O177" s="26">
        <v>6</v>
      </c>
      <c r="P177" s="26">
        <v>87</v>
      </c>
      <c r="Q177" s="26">
        <v>15.22</v>
      </c>
      <c r="R177" s="26">
        <v>3.8</v>
      </c>
      <c r="S177" s="26">
        <v>0.19</v>
      </c>
    </row>
    <row r="178" spans="1:19" x14ac:dyDescent="0.35">
      <c r="A178" s="23" t="s">
        <v>177</v>
      </c>
      <c r="B178" s="26">
        <v>151</v>
      </c>
      <c r="C178" s="26">
        <v>1</v>
      </c>
      <c r="D178" s="26">
        <v>3</v>
      </c>
      <c r="E178" s="26">
        <v>17</v>
      </c>
      <c r="F178" s="26">
        <v>30</v>
      </c>
      <c r="G178" s="26">
        <v>73</v>
      </c>
      <c r="H178" s="26">
        <v>33</v>
      </c>
      <c r="I178" s="26">
        <v>8</v>
      </c>
      <c r="J178" s="26">
        <v>66</v>
      </c>
      <c r="K178" s="26">
        <v>25</v>
      </c>
      <c r="L178" s="26">
        <v>16</v>
      </c>
      <c r="M178" s="26">
        <v>93</v>
      </c>
      <c r="N178" s="26">
        <v>56</v>
      </c>
      <c r="O178" s="26">
        <v>10</v>
      </c>
      <c r="P178" s="26">
        <v>80</v>
      </c>
      <c r="Q178" s="26">
        <v>12.88</v>
      </c>
      <c r="R178" s="26">
        <v>2.7</v>
      </c>
      <c r="S178" s="26">
        <v>0.72</v>
      </c>
    </row>
    <row r="179" spans="1:19" x14ac:dyDescent="0.35">
      <c r="A179" s="23" t="s">
        <v>178</v>
      </c>
      <c r="B179" s="26">
        <v>152</v>
      </c>
      <c r="C179" s="26">
        <v>1</v>
      </c>
      <c r="D179" s="26">
        <v>3</v>
      </c>
      <c r="E179" s="26">
        <v>32</v>
      </c>
      <c r="F179" s="26">
        <v>42</v>
      </c>
      <c r="G179" s="26">
        <v>106</v>
      </c>
      <c r="H179" s="26">
        <v>41</v>
      </c>
      <c r="I179" s="27" t="e">
        <v>#NULL!</v>
      </c>
      <c r="J179" s="26">
        <v>107</v>
      </c>
      <c r="K179" s="26">
        <v>31</v>
      </c>
      <c r="L179" s="26">
        <v>29</v>
      </c>
      <c r="M179" s="26">
        <v>113</v>
      </c>
      <c r="N179" s="26">
        <v>53</v>
      </c>
      <c r="O179" s="27" t="e">
        <v>#NULL!</v>
      </c>
      <c r="P179" s="26">
        <v>114</v>
      </c>
      <c r="Q179" s="26">
        <v>10.77</v>
      </c>
      <c r="R179" s="26">
        <v>3.3</v>
      </c>
      <c r="S179" s="26">
        <v>0.02</v>
      </c>
    </row>
    <row r="180" spans="1:19" x14ac:dyDescent="0.35">
      <c r="A180" s="23" t="s">
        <v>179</v>
      </c>
      <c r="B180" s="26">
        <v>153</v>
      </c>
      <c r="C180" s="26">
        <v>1</v>
      </c>
      <c r="D180" s="26">
        <v>3</v>
      </c>
      <c r="E180" s="26">
        <v>17</v>
      </c>
      <c r="F180" s="26">
        <v>33</v>
      </c>
      <c r="G180" s="27" t="e">
        <v>#NULL!</v>
      </c>
      <c r="H180" s="26">
        <v>36</v>
      </c>
      <c r="I180" s="27" t="e">
        <v>#NULL!</v>
      </c>
      <c r="J180" s="26">
        <v>61</v>
      </c>
      <c r="K180" s="26">
        <v>21</v>
      </c>
      <c r="L180" s="26">
        <v>9</v>
      </c>
      <c r="M180" s="27" t="e">
        <v>#NULL!</v>
      </c>
      <c r="N180" s="26">
        <v>36</v>
      </c>
      <c r="O180" s="27" t="e">
        <v>#NULL!</v>
      </c>
      <c r="P180" s="26">
        <v>68</v>
      </c>
      <c r="Q180" s="26">
        <v>11.77</v>
      </c>
      <c r="R180" s="26">
        <v>4.0999999999999996</v>
      </c>
      <c r="S180" s="26">
        <v>0.15</v>
      </c>
    </row>
    <row r="181" spans="1:19" x14ac:dyDescent="0.35">
      <c r="A181" s="23" t="s">
        <v>180</v>
      </c>
      <c r="B181" s="26">
        <v>154</v>
      </c>
      <c r="C181" s="26">
        <v>1</v>
      </c>
      <c r="D181" s="26">
        <v>3</v>
      </c>
      <c r="E181" s="26">
        <v>25</v>
      </c>
      <c r="F181" s="26">
        <v>37</v>
      </c>
      <c r="G181" s="27" t="e">
        <v>#NULL!</v>
      </c>
      <c r="H181" s="26">
        <v>53</v>
      </c>
      <c r="I181" s="27" t="e">
        <v>#NULL!</v>
      </c>
      <c r="J181" s="26">
        <v>81</v>
      </c>
      <c r="K181" s="26">
        <v>32</v>
      </c>
      <c r="L181" s="26">
        <v>23</v>
      </c>
      <c r="M181" s="27" t="e">
        <v>#NULL!</v>
      </c>
      <c r="N181" s="26">
        <v>65</v>
      </c>
      <c r="O181" s="27" t="e">
        <v>#NULL!</v>
      </c>
      <c r="P181" s="26">
        <v>83</v>
      </c>
      <c r="Q181" s="26">
        <v>15.22</v>
      </c>
      <c r="R181" s="26">
        <v>1.9</v>
      </c>
      <c r="S181" s="26">
        <v>0</v>
      </c>
    </row>
    <row r="182" spans="1:19" x14ac:dyDescent="0.35">
      <c r="A182" s="23" t="s">
        <v>181</v>
      </c>
      <c r="B182" s="26">
        <v>155</v>
      </c>
      <c r="C182" s="26">
        <v>1</v>
      </c>
      <c r="D182" s="26">
        <v>3</v>
      </c>
      <c r="E182" s="26">
        <v>21</v>
      </c>
      <c r="F182" s="26">
        <v>36</v>
      </c>
      <c r="G182" s="26">
        <v>79</v>
      </c>
      <c r="H182" s="26">
        <v>42</v>
      </c>
      <c r="I182" s="27" t="e">
        <v>#NULL!</v>
      </c>
      <c r="J182" s="26">
        <v>57</v>
      </c>
      <c r="K182" s="26">
        <v>37</v>
      </c>
      <c r="L182" s="26">
        <v>20</v>
      </c>
      <c r="M182" s="26">
        <v>43</v>
      </c>
      <c r="N182" s="26">
        <v>45</v>
      </c>
      <c r="O182" s="27" t="e">
        <v>#NULL!</v>
      </c>
      <c r="P182" s="26">
        <v>62</v>
      </c>
      <c r="Q182" s="26">
        <v>15.5</v>
      </c>
      <c r="R182" s="26">
        <v>2.1</v>
      </c>
      <c r="S182" s="26">
        <v>0</v>
      </c>
    </row>
    <row r="183" spans="1:19" x14ac:dyDescent="0.35">
      <c r="A183" s="23" t="s">
        <v>182</v>
      </c>
      <c r="B183" s="26">
        <v>156</v>
      </c>
      <c r="C183" s="26">
        <v>1</v>
      </c>
      <c r="D183" s="26">
        <v>3</v>
      </c>
      <c r="E183" s="26">
        <v>107</v>
      </c>
      <c r="F183" s="26">
        <v>157</v>
      </c>
      <c r="G183" s="27" t="e">
        <v>#NULL!</v>
      </c>
      <c r="H183" s="26">
        <v>99</v>
      </c>
      <c r="I183" s="27" t="e">
        <v>#NULL!</v>
      </c>
      <c r="J183" s="27" t="e">
        <v>#NULL!</v>
      </c>
      <c r="K183" s="26">
        <v>102</v>
      </c>
      <c r="L183" s="26">
        <v>76</v>
      </c>
      <c r="M183" s="27" t="e">
        <v>#NULL!</v>
      </c>
      <c r="N183" s="26">
        <v>146</v>
      </c>
      <c r="O183" s="27" t="e">
        <v>#NULL!</v>
      </c>
      <c r="P183" s="27" t="e">
        <v>#NULL!</v>
      </c>
      <c r="Q183" s="26">
        <v>16.940000000000001</v>
      </c>
      <c r="R183" s="26">
        <v>2</v>
      </c>
      <c r="S183" s="26">
        <v>0</v>
      </c>
    </row>
    <row r="184" spans="1:19" x14ac:dyDescent="0.35">
      <c r="A184" s="23" t="s">
        <v>183</v>
      </c>
      <c r="B184" s="26">
        <v>157</v>
      </c>
      <c r="C184" s="26">
        <v>1</v>
      </c>
      <c r="D184" s="26">
        <v>3</v>
      </c>
      <c r="E184" s="26">
        <v>25</v>
      </c>
      <c r="F184" s="26">
        <v>38</v>
      </c>
      <c r="G184" s="26">
        <v>81</v>
      </c>
      <c r="H184" s="26">
        <v>32</v>
      </c>
      <c r="I184" s="27" t="e">
        <v>#NULL!</v>
      </c>
      <c r="J184" s="26">
        <v>82</v>
      </c>
      <c r="K184" s="26">
        <v>25</v>
      </c>
      <c r="L184" s="26">
        <v>28</v>
      </c>
      <c r="M184" s="26">
        <v>101</v>
      </c>
      <c r="N184" s="26">
        <v>52</v>
      </c>
      <c r="O184" s="27" t="e">
        <v>#NULL!</v>
      </c>
      <c r="P184" s="26">
        <v>101</v>
      </c>
      <c r="Q184" s="26">
        <v>15.77</v>
      </c>
      <c r="R184" s="26">
        <v>1</v>
      </c>
      <c r="S184" s="26">
        <v>0</v>
      </c>
    </row>
    <row r="185" spans="1:19" x14ac:dyDescent="0.35">
      <c r="A185" s="23" t="s">
        <v>184</v>
      </c>
      <c r="B185" s="26">
        <v>158</v>
      </c>
      <c r="C185" s="26">
        <v>1</v>
      </c>
      <c r="D185" s="26">
        <v>3</v>
      </c>
      <c r="E185" s="26">
        <v>16</v>
      </c>
      <c r="F185" s="26">
        <v>58</v>
      </c>
      <c r="G185" s="26">
        <v>70</v>
      </c>
      <c r="H185" s="26">
        <v>40</v>
      </c>
      <c r="I185" s="27" t="e">
        <v>#NULL!</v>
      </c>
      <c r="J185" s="26">
        <v>69</v>
      </c>
      <c r="K185" s="26">
        <v>27</v>
      </c>
      <c r="L185" s="26">
        <v>46</v>
      </c>
      <c r="M185" s="26">
        <v>85</v>
      </c>
      <c r="N185" s="26">
        <v>46</v>
      </c>
      <c r="O185" s="27" t="e">
        <v>#NULL!</v>
      </c>
      <c r="P185" s="26">
        <v>81</v>
      </c>
      <c r="Q185" s="26">
        <v>18.77</v>
      </c>
      <c r="R185" s="26">
        <v>0.9</v>
      </c>
      <c r="S185" s="26">
        <v>0</v>
      </c>
    </row>
    <row r="186" spans="1:19" x14ac:dyDescent="0.35">
      <c r="A186" s="23" t="s">
        <v>185</v>
      </c>
      <c r="B186" s="26">
        <v>159</v>
      </c>
      <c r="C186" s="26">
        <v>1</v>
      </c>
      <c r="D186" s="26">
        <v>3</v>
      </c>
      <c r="E186" s="26">
        <v>39</v>
      </c>
      <c r="F186" s="26">
        <v>69</v>
      </c>
      <c r="G186" s="26">
        <v>104</v>
      </c>
      <c r="H186" s="26">
        <v>45</v>
      </c>
      <c r="I186" s="27" t="e">
        <v>#NULL!</v>
      </c>
      <c r="J186" s="26">
        <v>119</v>
      </c>
      <c r="K186" s="26">
        <v>31</v>
      </c>
      <c r="L186" s="26">
        <v>34</v>
      </c>
      <c r="M186" s="26">
        <v>98</v>
      </c>
      <c r="N186" s="26">
        <v>49</v>
      </c>
      <c r="O186" s="27" t="e">
        <v>#NULL!</v>
      </c>
      <c r="P186" s="26">
        <v>113</v>
      </c>
      <c r="Q186" s="26">
        <v>20.61</v>
      </c>
      <c r="R186" s="26">
        <v>0.5</v>
      </c>
      <c r="S186" s="26">
        <v>0</v>
      </c>
    </row>
    <row r="187" spans="1:19" x14ac:dyDescent="0.35">
      <c r="A187" s="23" t="s">
        <v>186</v>
      </c>
      <c r="B187" s="26">
        <v>160</v>
      </c>
      <c r="C187" s="26">
        <v>1</v>
      </c>
      <c r="D187" s="26">
        <v>3</v>
      </c>
      <c r="E187" s="26">
        <v>25</v>
      </c>
      <c r="F187" s="26">
        <v>105</v>
      </c>
      <c r="G187" s="26">
        <v>106</v>
      </c>
      <c r="H187" s="26">
        <v>50</v>
      </c>
      <c r="I187" s="27" t="e">
        <v>#NULL!</v>
      </c>
      <c r="J187" s="26">
        <v>105</v>
      </c>
      <c r="K187" s="26">
        <v>36</v>
      </c>
      <c r="L187" s="26">
        <v>42</v>
      </c>
      <c r="M187" s="26">
        <v>103</v>
      </c>
      <c r="N187" s="26">
        <v>75</v>
      </c>
      <c r="O187" s="27" t="e">
        <v>#NULL!</v>
      </c>
      <c r="P187" s="26">
        <v>102</v>
      </c>
      <c r="Q187" s="26">
        <v>22.33</v>
      </c>
      <c r="R187" s="26">
        <v>0.8</v>
      </c>
      <c r="S187" s="26">
        <v>0</v>
      </c>
    </row>
    <row r="188" spans="1:19" x14ac:dyDescent="0.35">
      <c r="A188" s="23" t="s">
        <v>187</v>
      </c>
      <c r="B188" s="26">
        <v>161</v>
      </c>
      <c r="C188" s="26">
        <v>1</v>
      </c>
      <c r="D188" s="26">
        <v>3</v>
      </c>
      <c r="E188" s="26">
        <v>40</v>
      </c>
      <c r="F188" s="26">
        <v>83</v>
      </c>
      <c r="G188" s="26">
        <v>101</v>
      </c>
      <c r="H188" s="26">
        <v>41</v>
      </c>
      <c r="I188" s="27" t="e">
        <v>#NULL!</v>
      </c>
      <c r="J188" s="26">
        <v>104</v>
      </c>
      <c r="K188" s="26">
        <v>31</v>
      </c>
      <c r="L188" s="26">
        <v>29</v>
      </c>
      <c r="M188" s="26">
        <v>96</v>
      </c>
      <c r="N188" s="26">
        <v>72</v>
      </c>
      <c r="O188" s="27" t="e">
        <v>#NULL!</v>
      </c>
      <c r="P188" s="26">
        <v>125</v>
      </c>
      <c r="Q188" s="26">
        <v>21.05</v>
      </c>
      <c r="R188" s="26">
        <v>1.3</v>
      </c>
      <c r="S188" s="26">
        <v>0</v>
      </c>
    </row>
    <row r="189" spans="1:19" x14ac:dyDescent="0.35">
      <c r="A189" s="23" t="s">
        <v>188</v>
      </c>
      <c r="B189" s="26">
        <v>162</v>
      </c>
      <c r="C189" s="26">
        <v>1</v>
      </c>
      <c r="D189" s="26">
        <v>3</v>
      </c>
      <c r="E189" s="26">
        <v>98</v>
      </c>
      <c r="F189" s="26">
        <v>151</v>
      </c>
      <c r="G189" s="26">
        <v>193</v>
      </c>
      <c r="H189" s="26">
        <v>136</v>
      </c>
      <c r="I189" s="27" t="e">
        <v>#NULL!</v>
      </c>
      <c r="J189" s="26">
        <v>185</v>
      </c>
      <c r="K189" s="26">
        <v>87</v>
      </c>
      <c r="L189" s="26">
        <v>58</v>
      </c>
      <c r="M189" s="26">
        <v>167</v>
      </c>
      <c r="N189" s="26">
        <v>133</v>
      </c>
      <c r="O189" s="27" t="e">
        <v>#NULL!</v>
      </c>
      <c r="P189" s="26">
        <v>182</v>
      </c>
      <c r="Q189" s="26">
        <v>19</v>
      </c>
      <c r="R189" s="26">
        <v>1.7</v>
      </c>
      <c r="S189" s="26">
        <v>0.14000000000000001</v>
      </c>
    </row>
    <row r="190" spans="1:19" x14ac:dyDescent="0.35">
      <c r="A190" s="23" t="s">
        <v>189</v>
      </c>
      <c r="B190" s="26">
        <v>163</v>
      </c>
      <c r="C190" s="26">
        <v>1</v>
      </c>
      <c r="D190" s="26">
        <v>3</v>
      </c>
      <c r="E190" s="27" t="e">
        <v>#NULL!</v>
      </c>
      <c r="F190" s="26">
        <v>161</v>
      </c>
      <c r="G190" s="26">
        <v>155</v>
      </c>
      <c r="H190" s="26">
        <v>145</v>
      </c>
      <c r="I190" s="27" t="e">
        <v>#NULL!</v>
      </c>
      <c r="J190" s="26">
        <v>250</v>
      </c>
      <c r="K190" s="26">
        <v>114</v>
      </c>
      <c r="L190" s="26">
        <v>62</v>
      </c>
      <c r="M190" s="26">
        <v>201</v>
      </c>
      <c r="N190" s="26">
        <v>150</v>
      </c>
      <c r="O190" s="27" t="e">
        <v>#NULL!</v>
      </c>
      <c r="P190" s="26">
        <v>244</v>
      </c>
      <c r="Q190" s="26">
        <v>18.38</v>
      </c>
      <c r="R190" s="26">
        <v>2.2000000000000002</v>
      </c>
      <c r="S190" s="26">
        <v>0.03</v>
      </c>
    </row>
    <row r="191" spans="1:19" x14ac:dyDescent="0.35">
      <c r="A191" s="23" t="s">
        <v>190</v>
      </c>
      <c r="B191" s="26">
        <v>164</v>
      </c>
      <c r="C191" s="26">
        <v>1</v>
      </c>
      <c r="D191" s="26">
        <v>3</v>
      </c>
      <c r="E191" s="26">
        <v>31</v>
      </c>
      <c r="F191" s="26">
        <v>48</v>
      </c>
      <c r="G191" s="26">
        <v>97</v>
      </c>
      <c r="H191" s="26">
        <v>54</v>
      </c>
      <c r="I191" s="27" t="e">
        <v>#NULL!</v>
      </c>
      <c r="J191" s="26">
        <v>98</v>
      </c>
      <c r="K191" s="26">
        <v>27</v>
      </c>
      <c r="L191" s="26">
        <v>27</v>
      </c>
      <c r="M191" s="26">
        <v>122</v>
      </c>
      <c r="N191" s="26">
        <v>72</v>
      </c>
      <c r="O191" s="27" t="e">
        <v>#NULL!</v>
      </c>
      <c r="P191" s="26">
        <v>111</v>
      </c>
      <c r="Q191" s="26">
        <v>17.72</v>
      </c>
      <c r="R191" s="26">
        <v>2.6</v>
      </c>
      <c r="S191" s="26">
        <v>0.01</v>
      </c>
    </row>
    <row r="192" spans="1:19" x14ac:dyDescent="0.35">
      <c r="A192" s="23" t="s">
        <v>191</v>
      </c>
      <c r="B192" s="26">
        <v>165</v>
      </c>
      <c r="C192" s="26">
        <v>1</v>
      </c>
      <c r="D192" s="26">
        <v>3</v>
      </c>
      <c r="E192" s="26">
        <v>24</v>
      </c>
      <c r="F192" s="26">
        <v>58</v>
      </c>
      <c r="G192" s="26">
        <v>86</v>
      </c>
      <c r="H192" s="26">
        <v>28</v>
      </c>
      <c r="I192" s="27" t="e">
        <v>#NULL!</v>
      </c>
      <c r="J192" s="26">
        <v>86</v>
      </c>
      <c r="K192" s="26">
        <v>45</v>
      </c>
      <c r="L192" s="26">
        <v>51</v>
      </c>
      <c r="M192" s="26">
        <v>106</v>
      </c>
      <c r="N192" s="26">
        <v>60</v>
      </c>
      <c r="O192" s="27" t="e">
        <v>#NULL!</v>
      </c>
      <c r="P192" s="26">
        <v>87</v>
      </c>
      <c r="Q192" s="26">
        <v>17.440000000000001</v>
      </c>
      <c r="R192" s="26">
        <v>0</v>
      </c>
      <c r="S192" s="26">
        <v>0</v>
      </c>
    </row>
    <row r="193" spans="1:19" x14ac:dyDescent="0.35">
      <c r="A193" s="23" t="s">
        <v>192</v>
      </c>
      <c r="B193" s="26">
        <v>166</v>
      </c>
      <c r="C193" s="26">
        <v>1</v>
      </c>
      <c r="D193" s="26">
        <v>3</v>
      </c>
      <c r="E193" s="26">
        <v>34</v>
      </c>
      <c r="F193" s="26">
        <v>74</v>
      </c>
      <c r="G193" s="26">
        <v>112</v>
      </c>
      <c r="H193" s="26">
        <v>50</v>
      </c>
      <c r="I193" s="27" t="e">
        <v>#NULL!</v>
      </c>
      <c r="J193" s="26">
        <v>113</v>
      </c>
      <c r="K193" s="26">
        <v>36</v>
      </c>
      <c r="L193" s="26">
        <v>30</v>
      </c>
      <c r="M193" s="26">
        <v>115</v>
      </c>
      <c r="N193" s="26">
        <v>80</v>
      </c>
      <c r="O193" s="27" t="e">
        <v>#NULL!</v>
      </c>
      <c r="P193" s="26">
        <v>104</v>
      </c>
      <c r="Q193" s="26">
        <v>15.22</v>
      </c>
      <c r="R193" s="26">
        <v>0.4</v>
      </c>
      <c r="S193" s="26">
        <v>0</v>
      </c>
    </row>
    <row r="194" spans="1:19" x14ac:dyDescent="0.35">
      <c r="A194" s="23" t="s">
        <v>193</v>
      </c>
      <c r="B194" s="26">
        <v>167</v>
      </c>
      <c r="C194" s="26">
        <v>1</v>
      </c>
      <c r="D194" s="26">
        <v>3</v>
      </c>
      <c r="E194" s="26">
        <v>18</v>
      </c>
      <c r="F194" s="26">
        <v>40</v>
      </c>
      <c r="G194" s="26">
        <v>97</v>
      </c>
      <c r="H194" s="26">
        <v>69</v>
      </c>
      <c r="I194" s="27" t="e">
        <v>#NULL!</v>
      </c>
      <c r="J194" s="26">
        <v>99</v>
      </c>
      <c r="K194" s="26">
        <v>37</v>
      </c>
      <c r="L194" s="26">
        <v>26</v>
      </c>
      <c r="M194" s="26">
        <v>91</v>
      </c>
      <c r="N194" s="26">
        <v>65</v>
      </c>
      <c r="O194" s="27" t="e">
        <v>#NULL!</v>
      </c>
      <c r="P194" s="26">
        <v>107</v>
      </c>
      <c r="Q194" s="26">
        <v>13.16</v>
      </c>
      <c r="R194" s="26">
        <v>2.7</v>
      </c>
      <c r="S194" s="26">
        <v>0</v>
      </c>
    </row>
    <row r="195" spans="1:19" x14ac:dyDescent="0.35">
      <c r="A195" s="23" t="s">
        <v>194</v>
      </c>
      <c r="B195" s="26">
        <v>168</v>
      </c>
      <c r="C195" s="26">
        <v>1</v>
      </c>
      <c r="D195" s="26">
        <v>3</v>
      </c>
      <c r="E195" s="26">
        <v>33</v>
      </c>
      <c r="F195" s="26">
        <v>73</v>
      </c>
      <c r="G195" s="26">
        <v>111</v>
      </c>
      <c r="H195" s="26">
        <v>57</v>
      </c>
      <c r="I195" s="27" t="e">
        <v>#NULL!</v>
      </c>
      <c r="J195" s="26">
        <v>113</v>
      </c>
      <c r="K195" s="26">
        <v>46</v>
      </c>
      <c r="L195" s="26">
        <v>47</v>
      </c>
      <c r="M195" s="26">
        <v>121</v>
      </c>
      <c r="N195" s="26">
        <v>76</v>
      </c>
      <c r="O195" s="27" t="e">
        <v>#NULL!</v>
      </c>
      <c r="P195" s="26">
        <v>124</v>
      </c>
      <c r="Q195" s="26">
        <v>11.7</v>
      </c>
      <c r="R195" s="26">
        <v>1.4</v>
      </c>
      <c r="S195" s="26">
        <v>0</v>
      </c>
    </row>
    <row r="196" spans="1:19" x14ac:dyDescent="0.35">
      <c r="A196" s="23" t="s">
        <v>195</v>
      </c>
      <c r="B196" s="26">
        <v>169</v>
      </c>
      <c r="C196" s="26">
        <v>1</v>
      </c>
      <c r="D196" s="26">
        <v>3</v>
      </c>
      <c r="E196" s="26">
        <v>52</v>
      </c>
      <c r="F196" s="26">
        <v>103</v>
      </c>
      <c r="G196" s="26">
        <v>172</v>
      </c>
      <c r="H196" s="26">
        <v>119</v>
      </c>
      <c r="I196" s="27" t="e">
        <v>#NULL!</v>
      </c>
      <c r="J196" s="26">
        <v>141</v>
      </c>
      <c r="K196" s="26">
        <v>94</v>
      </c>
      <c r="L196" s="26">
        <v>45</v>
      </c>
      <c r="M196" s="26">
        <v>157</v>
      </c>
      <c r="N196" s="26">
        <v>122</v>
      </c>
      <c r="O196" s="27" t="e">
        <v>#NULL!</v>
      </c>
      <c r="P196" s="26">
        <v>202</v>
      </c>
      <c r="Q196" s="26">
        <v>11.38</v>
      </c>
      <c r="R196" s="26">
        <v>0.7</v>
      </c>
      <c r="S196" s="26">
        <v>0</v>
      </c>
    </row>
    <row r="197" spans="1:19" x14ac:dyDescent="0.35">
      <c r="A197" s="23" t="s">
        <v>196</v>
      </c>
      <c r="B197" s="26">
        <v>170</v>
      </c>
      <c r="C197" s="26">
        <v>1</v>
      </c>
      <c r="D197" s="26">
        <v>3</v>
      </c>
      <c r="E197" s="26">
        <v>37</v>
      </c>
      <c r="F197" s="26">
        <v>75</v>
      </c>
      <c r="G197" s="26">
        <v>157</v>
      </c>
      <c r="H197" s="26">
        <v>93</v>
      </c>
      <c r="I197" s="27" t="e">
        <v>#NULL!</v>
      </c>
      <c r="J197" s="26">
        <v>145</v>
      </c>
      <c r="K197" s="26">
        <v>79</v>
      </c>
      <c r="L197" s="26">
        <v>58</v>
      </c>
      <c r="M197" s="26">
        <v>162</v>
      </c>
      <c r="N197" s="26">
        <v>115</v>
      </c>
      <c r="O197" s="27" t="e">
        <v>#NULL!</v>
      </c>
      <c r="P197" s="26">
        <v>177</v>
      </c>
      <c r="Q197" s="26">
        <v>13.5</v>
      </c>
      <c r="R197" s="26">
        <v>1.8</v>
      </c>
      <c r="S197" s="26">
        <v>0</v>
      </c>
    </row>
    <row r="198" spans="1:19" x14ac:dyDescent="0.35">
      <c r="A198" s="23" t="s">
        <v>197</v>
      </c>
      <c r="B198" s="26">
        <v>171</v>
      </c>
      <c r="C198" s="26">
        <v>1</v>
      </c>
      <c r="D198" s="26">
        <v>3</v>
      </c>
      <c r="E198" s="26">
        <v>17</v>
      </c>
      <c r="F198" s="26">
        <v>24</v>
      </c>
      <c r="G198" s="26">
        <v>60</v>
      </c>
      <c r="H198" s="26">
        <v>40</v>
      </c>
      <c r="I198" s="27" t="e">
        <v>#NULL!</v>
      </c>
      <c r="J198" s="26">
        <v>81</v>
      </c>
      <c r="K198" s="26">
        <v>41</v>
      </c>
      <c r="L198" s="26">
        <v>27</v>
      </c>
      <c r="M198" s="26">
        <v>84</v>
      </c>
      <c r="N198" s="26">
        <v>46</v>
      </c>
      <c r="O198" s="27" t="e">
        <v>#NULL!</v>
      </c>
      <c r="P198" s="26">
        <v>114</v>
      </c>
      <c r="Q198" s="26">
        <v>14.11</v>
      </c>
      <c r="R198" s="26">
        <v>1.8</v>
      </c>
      <c r="S198" s="26">
        <v>0.11</v>
      </c>
    </row>
    <row r="199" spans="1:19" x14ac:dyDescent="0.35">
      <c r="A199" s="23" t="s">
        <v>198</v>
      </c>
      <c r="B199" s="26">
        <v>172</v>
      </c>
      <c r="C199" s="26">
        <v>1</v>
      </c>
      <c r="D199" s="26">
        <v>3</v>
      </c>
      <c r="E199" s="26">
        <v>17</v>
      </c>
      <c r="F199" s="26">
        <v>44</v>
      </c>
      <c r="G199" s="26">
        <v>84</v>
      </c>
      <c r="H199" s="26">
        <v>37</v>
      </c>
      <c r="I199" s="27" t="e">
        <v>#NULL!</v>
      </c>
      <c r="J199" s="26">
        <v>101</v>
      </c>
      <c r="K199" s="26">
        <v>36</v>
      </c>
      <c r="L199" s="26">
        <v>25</v>
      </c>
      <c r="M199" s="26">
        <v>100</v>
      </c>
      <c r="N199" s="26">
        <v>54</v>
      </c>
      <c r="O199" s="27" t="e">
        <v>#NULL!</v>
      </c>
      <c r="P199" s="26">
        <v>105</v>
      </c>
      <c r="Q199" s="26">
        <v>16.829999999999998</v>
      </c>
      <c r="R199" s="26">
        <v>3.6</v>
      </c>
      <c r="S199" s="26">
        <v>0.35</v>
      </c>
    </row>
    <row r="200" spans="1:19" x14ac:dyDescent="0.35">
      <c r="A200" s="23" t="s">
        <v>199</v>
      </c>
      <c r="B200" s="26">
        <v>173</v>
      </c>
      <c r="C200" s="26">
        <v>1</v>
      </c>
      <c r="D200" s="26">
        <v>3</v>
      </c>
      <c r="E200" s="26">
        <v>29</v>
      </c>
      <c r="F200" s="26">
        <v>38</v>
      </c>
      <c r="G200" s="26">
        <v>59</v>
      </c>
      <c r="H200" s="26">
        <v>42</v>
      </c>
      <c r="I200" s="27" t="e">
        <v>#NULL!</v>
      </c>
      <c r="J200" s="26">
        <v>84</v>
      </c>
      <c r="K200" s="26">
        <v>30</v>
      </c>
      <c r="L200" s="26">
        <v>17</v>
      </c>
      <c r="M200" s="26">
        <v>68</v>
      </c>
      <c r="N200" s="26">
        <v>60</v>
      </c>
      <c r="O200" s="27" t="e">
        <v>#NULL!</v>
      </c>
      <c r="P200" s="26">
        <v>122</v>
      </c>
      <c r="Q200" s="26">
        <v>14.27</v>
      </c>
      <c r="R200" s="26">
        <v>3.6</v>
      </c>
      <c r="S200" s="26">
        <v>0.9</v>
      </c>
    </row>
    <row r="201" spans="1:19" x14ac:dyDescent="0.35">
      <c r="A201" s="23" t="s">
        <v>200</v>
      </c>
      <c r="B201" s="26">
        <v>174</v>
      </c>
      <c r="C201" s="26">
        <v>1</v>
      </c>
      <c r="D201" s="26">
        <v>3</v>
      </c>
      <c r="E201" s="26">
        <v>35</v>
      </c>
      <c r="F201" s="26">
        <v>90</v>
      </c>
      <c r="G201" s="26">
        <v>116</v>
      </c>
      <c r="H201" s="26">
        <v>74</v>
      </c>
      <c r="I201" s="27" t="e">
        <v>#NULL!</v>
      </c>
      <c r="J201" s="26">
        <v>91</v>
      </c>
      <c r="K201" s="26">
        <v>46</v>
      </c>
      <c r="L201" s="26">
        <v>31</v>
      </c>
      <c r="M201" s="26">
        <v>100</v>
      </c>
      <c r="N201" s="26">
        <v>82</v>
      </c>
      <c r="O201" s="27" t="e">
        <v>#NULL!</v>
      </c>
      <c r="P201" s="26">
        <v>109</v>
      </c>
      <c r="Q201" s="26">
        <v>8.5500000000000007</v>
      </c>
      <c r="R201" s="26">
        <v>3.5</v>
      </c>
      <c r="S201" s="26">
        <v>0.04</v>
      </c>
    </row>
    <row r="202" spans="1:19" x14ac:dyDescent="0.35">
      <c r="A202" s="23" t="s">
        <v>201</v>
      </c>
      <c r="B202" s="26">
        <v>175</v>
      </c>
      <c r="C202" s="26">
        <v>1</v>
      </c>
      <c r="D202" s="26">
        <v>3</v>
      </c>
      <c r="E202" s="26">
        <v>39</v>
      </c>
      <c r="F202" s="26">
        <v>62</v>
      </c>
      <c r="G202" s="26">
        <v>87</v>
      </c>
      <c r="H202" s="26">
        <v>55</v>
      </c>
      <c r="I202" s="27" t="e">
        <v>#NULL!</v>
      </c>
      <c r="J202" s="26">
        <v>103</v>
      </c>
      <c r="K202" s="26">
        <v>44</v>
      </c>
      <c r="L202" s="26">
        <v>45</v>
      </c>
      <c r="M202" s="26">
        <v>101</v>
      </c>
      <c r="N202" s="26">
        <v>80</v>
      </c>
      <c r="O202" s="27" t="e">
        <v>#NULL!</v>
      </c>
      <c r="P202" s="26">
        <v>132</v>
      </c>
      <c r="Q202" s="26">
        <v>9.5</v>
      </c>
      <c r="R202" s="26">
        <v>3.1</v>
      </c>
      <c r="S202" s="26">
        <v>0</v>
      </c>
    </row>
    <row r="203" spans="1:19" x14ac:dyDescent="0.35">
      <c r="A203" s="23" t="s">
        <v>202</v>
      </c>
      <c r="B203" s="26">
        <v>176</v>
      </c>
      <c r="C203" s="26">
        <v>1</v>
      </c>
      <c r="D203" s="26">
        <v>3</v>
      </c>
      <c r="E203" s="26">
        <v>74</v>
      </c>
      <c r="F203" s="26">
        <v>113</v>
      </c>
      <c r="G203" s="26">
        <v>93</v>
      </c>
      <c r="H203" s="26">
        <v>83</v>
      </c>
      <c r="I203" s="27" t="e">
        <v>#NULL!</v>
      </c>
      <c r="J203" s="26">
        <v>102</v>
      </c>
      <c r="K203" s="26">
        <v>106</v>
      </c>
      <c r="L203" s="26">
        <v>42</v>
      </c>
      <c r="M203" s="26">
        <v>111</v>
      </c>
      <c r="N203" s="26">
        <v>95</v>
      </c>
      <c r="O203" s="27" t="e">
        <v>#NULL!</v>
      </c>
      <c r="P203" s="26">
        <v>124</v>
      </c>
      <c r="Q203" s="26">
        <v>10.72</v>
      </c>
      <c r="R203" s="26">
        <v>1.7</v>
      </c>
      <c r="S203" s="26">
        <v>0</v>
      </c>
    </row>
    <row r="204" spans="1:19" x14ac:dyDescent="0.35">
      <c r="A204" s="23" t="s">
        <v>203</v>
      </c>
      <c r="B204" s="26">
        <v>177</v>
      </c>
      <c r="C204" s="26">
        <v>1</v>
      </c>
      <c r="D204" s="26">
        <v>3</v>
      </c>
      <c r="E204" s="27" t="e">
        <v>#NULL!</v>
      </c>
      <c r="F204" s="27" t="e">
        <v>#NULL!</v>
      </c>
      <c r="G204" s="27" t="e">
        <v>#NULL!</v>
      </c>
      <c r="H204" s="27" t="e">
        <v>#NULL!</v>
      </c>
      <c r="I204" s="27" t="e">
        <v>#NULL!</v>
      </c>
      <c r="J204" s="27" t="e">
        <v>#NULL!</v>
      </c>
      <c r="K204" s="27" t="e">
        <v>#NULL!</v>
      </c>
      <c r="L204" s="27" t="e">
        <v>#NULL!</v>
      </c>
      <c r="M204" s="27" t="e">
        <v>#NULL!</v>
      </c>
      <c r="N204" s="27" t="e">
        <v>#NULL!</v>
      </c>
      <c r="O204" s="27" t="e">
        <v>#NULL!</v>
      </c>
      <c r="P204" s="27" t="e">
        <v>#NULL!</v>
      </c>
      <c r="Q204" s="26">
        <v>12.22</v>
      </c>
      <c r="R204" s="26">
        <v>2.7</v>
      </c>
      <c r="S204" s="26">
        <v>0</v>
      </c>
    </row>
    <row r="205" spans="1:19" x14ac:dyDescent="0.35">
      <c r="A205" s="23" t="s">
        <v>204</v>
      </c>
      <c r="B205" s="26">
        <v>178</v>
      </c>
      <c r="C205" s="26">
        <v>1</v>
      </c>
      <c r="D205" s="26">
        <v>3</v>
      </c>
      <c r="E205" s="26">
        <v>47</v>
      </c>
      <c r="F205" s="26">
        <v>120</v>
      </c>
      <c r="G205" s="26">
        <v>114</v>
      </c>
      <c r="H205" s="26">
        <v>61</v>
      </c>
      <c r="I205" s="27" t="e">
        <v>#NULL!</v>
      </c>
      <c r="J205" s="26">
        <v>155</v>
      </c>
      <c r="K205" s="26">
        <v>55</v>
      </c>
      <c r="L205" s="26">
        <v>81</v>
      </c>
      <c r="M205" s="26">
        <v>149</v>
      </c>
      <c r="N205" s="26">
        <v>72</v>
      </c>
      <c r="O205" s="27" t="e">
        <v>#NULL!</v>
      </c>
      <c r="P205" s="26">
        <v>159</v>
      </c>
      <c r="Q205" s="26">
        <v>11.94</v>
      </c>
      <c r="R205" s="26">
        <v>2.9</v>
      </c>
      <c r="S205" s="26">
        <v>0</v>
      </c>
    </row>
    <row r="206" spans="1:19" x14ac:dyDescent="0.35">
      <c r="A206" s="23" t="s">
        <v>205</v>
      </c>
      <c r="B206" s="26">
        <v>179</v>
      </c>
      <c r="C206" s="26">
        <v>1</v>
      </c>
      <c r="D206" s="26">
        <v>3</v>
      </c>
      <c r="E206" s="26">
        <v>48</v>
      </c>
      <c r="F206" s="26">
        <v>62</v>
      </c>
      <c r="G206" s="26">
        <v>99</v>
      </c>
      <c r="H206" s="26">
        <v>60</v>
      </c>
      <c r="I206" s="27" t="e">
        <v>#NULL!</v>
      </c>
      <c r="J206" s="26">
        <v>120</v>
      </c>
      <c r="K206" s="26">
        <v>47</v>
      </c>
      <c r="L206" s="26">
        <v>41</v>
      </c>
      <c r="M206" s="26">
        <v>145</v>
      </c>
      <c r="N206" s="26">
        <v>90</v>
      </c>
      <c r="O206" s="27" t="e">
        <v>#NULL!</v>
      </c>
      <c r="P206" s="26">
        <v>160</v>
      </c>
      <c r="Q206" s="26">
        <v>12.66</v>
      </c>
      <c r="R206" s="26">
        <v>3.9</v>
      </c>
      <c r="S206" s="26">
        <v>0</v>
      </c>
    </row>
    <row r="207" spans="1:19" x14ac:dyDescent="0.35">
      <c r="A207" s="23" t="s">
        <v>206</v>
      </c>
      <c r="B207" s="26">
        <v>180</v>
      </c>
      <c r="C207" s="26">
        <v>1</v>
      </c>
      <c r="D207" s="26">
        <v>3</v>
      </c>
      <c r="E207" s="26">
        <v>30</v>
      </c>
      <c r="F207" s="26">
        <v>77</v>
      </c>
      <c r="G207" s="26">
        <v>106</v>
      </c>
      <c r="H207" s="26">
        <v>79</v>
      </c>
      <c r="I207" s="27" t="e">
        <v>#NULL!</v>
      </c>
      <c r="J207" s="26">
        <v>127</v>
      </c>
      <c r="K207" s="26">
        <v>52</v>
      </c>
      <c r="L207" s="26">
        <v>52</v>
      </c>
      <c r="M207" s="26">
        <v>133</v>
      </c>
      <c r="N207" s="26">
        <v>120</v>
      </c>
      <c r="O207" s="27" t="e">
        <v>#NULL!</v>
      </c>
      <c r="P207" s="26">
        <v>122</v>
      </c>
      <c r="Q207" s="26">
        <v>15</v>
      </c>
      <c r="R207" s="26">
        <v>5.2</v>
      </c>
      <c r="S207" s="26">
        <v>0</v>
      </c>
    </row>
    <row r="208" spans="1:19" x14ac:dyDescent="0.35">
      <c r="A208" s="23" t="s">
        <v>207</v>
      </c>
      <c r="B208" s="26">
        <v>181</v>
      </c>
      <c r="C208" s="26">
        <v>1</v>
      </c>
      <c r="D208" s="26">
        <v>3</v>
      </c>
      <c r="E208" s="26">
        <v>37</v>
      </c>
      <c r="F208" s="26">
        <v>92</v>
      </c>
      <c r="G208" s="26">
        <v>109</v>
      </c>
      <c r="H208" s="26">
        <v>59</v>
      </c>
      <c r="I208" s="27" t="e">
        <v>#NULL!</v>
      </c>
      <c r="J208" s="26">
        <v>147</v>
      </c>
      <c r="K208" s="26">
        <v>61</v>
      </c>
      <c r="L208" s="26">
        <v>27</v>
      </c>
      <c r="M208" s="26">
        <v>108</v>
      </c>
      <c r="N208" s="26">
        <v>71</v>
      </c>
      <c r="O208" s="27" t="e">
        <v>#NULL!</v>
      </c>
      <c r="P208" s="26">
        <v>129</v>
      </c>
      <c r="Q208" s="26">
        <v>14.61</v>
      </c>
      <c r="R208" s="26">
        <v>3.5</v>
      </c>
      <c r="S208" s="26">
        <v>0</v>
      </c>
    </row>
    <row r="209" spans="1:19" x14ac:dyDescent="0.35">
      <c r="A209" s="23" t="s">
        <v>208</v>
      </c>
      <c r="B209" s="26">
        <v>182</v>
      </c>
      <c r="C209" s="26">
        <v>1</v>
      </c>
      <c r="D209" s="26">
        <v>3</v>
      </c>
      <c r="E209" s="26">
        <v>38</v>
      </c>
      <c r="F209" s="26">
        <v>43</v>
      </c>
      <c r="G209" s="26">
        <v>56</v>
      </c>
      <c r="H209" s="26">
        <v>36</v>
      </c>
      <c r="I209" s="27" t="e">
        <v>#NULL!</v>
      </c>
      <c r="J209" s="26">
        <v>79</v>
      </c>
      <c r="K209" s="26">
        <v>40</v>
      </c>
      <c r="L209" s="26">
        <v>45</v>
      </c>
      <c r="M209" s="26">
        <v>74</v>
      </c>
      <c r="N209" s="26">
        <v>43</v>
      </c>
      <c r="O209" s="27" t="e">
        <v>#NULL!</v>
      </c>
      <c r="P209" s="26">
        <v>96</v>
      </c>
      <c r="Q209" s="26">
        <v>12.55</v>
      </c>
      <c r="R209" s="26">
        <v>3</v>
      </c>
      <c r="S209" s="26">
        <v>0.1</v>
      </c>
    </row>
    <row r="210" spans="1:19" x14ac:dyDescent="0.35">
      <c r="A210" s="23" t="s">
        <v>209</v>
      </c>
      <c r="B210" s="26">
        <v>183</v>
      </c>
      <c r="C210" s="26">
        <v>1</v>
      </c>
      <c r="D210" s="26">
        <v>3</v>
      </c>
      <c r="E210" s="26">
        <v>55</v>
      </c>
      <c r="F210" s="26">
        <v>64</v>
      </c>
      <c r="G210" s="26">
        <v>86</v>
      </c>
      <c r="H210" s="26">
        <v>86</v>
      </c>
      <c r="I210" s="26">
        <v>21</v>
      </c>
      <c r="J210" s="26">
        <v>97</v>
      </c>
      <c r="K210" s="26">
        <v>74</v>
      </c>
      <c r="L210" s="26">
        <v>42</v>
      </c>
      <c r="M210" s="26">
        <v>141</v>
      </c>
      <c r="N210" s="26">
        <v>73</v>
      </c>
      <c r="O210" s="26">
        <v>14</v>
      </c>
      <c r="P210" s="26">
        <v>112</v>
      </c>
      <c r="Q210" s="26">
        <v>10.61</v>
      </c>
      <c r="R210" s="26">
        <v>2.5</v>
      </c>
      <c r="S210" s="26">
        <v>7.0000000000000007E-2</v>
      </c>
    </row>
    <row r="211" spans="1:19" x14ac:dyDescent="0.35">
      <c r="A211" s="23" t="s">
        <v>210</v>
      </c>
      <c r="B211" s="26">
        <v>184</v>
      </c>
      <c r="C211" s="26">
        <v>1</v>
      </c>
      <c r="D211" s="26">
        <v>3</v>
      </c>
      <c r="E211" s="27" t="e">
        <v>#NULL!</v>
      </c>
      <c r="F211" s="27" t="e">
        <v>#NULL!</v>
      </c>
      <c r="G211" s="27" t="e">
        <v>#NULL!</v>
      </c>
      <c r="H211" s="27" t="e">
        <v>#NULL!</v>
      </c>
      <c r="I211" s="27" t="e">
        <v>#NULL!</v>
      </c>
      <c r="J211" s="27" t="e">
        <v>#NULL!</v>
      </c>
      <c r="K211" s="27" t="e">
        <v>#NULL!</v>
      </c>
      <c r="L211" s="27" t="e">
        <v>#NULL!</v>
      </c>
      <c r="M211" s="27" t="e">
        <v>#NULL!</v>
      </c>
      <c r="N211" s="27" t="e">
        <v>#NULL!</v>
      </c>
      <c r="O211" s="27" t="e">
        <v>#NULL!</v>
      </c>
      <c r="P211" s="27" t="e">
        <v>#NULL!</v>
      </c>
      <c r="Q211" s="26">
        <v>10.050000000000001</v>
      </c>
      <c r="R211" s="26">
        <v>4.4000000000000004</v>
      </c>
      <c r="S211" s="26">
        <v>0.5</v>
      </c>
    </row>
    <row r="212" spans="1:19" x14ac:dyDescent="0.35">
      <c r="A212" s="23" t="s">
        <v>211</v>
      </c>
      <c r="B212" s="26">
        <v>185</v>
      </c>
      <c r="C212" s="26">
        <v>1</v>
      </c>
      <c r="D212" s="26">
        <v>3</v>
      </c>
      <c r="E212" s="27" t="e">
        <v>#NULL!</v>
      </c>
      <c r="F212" s="27" t="e">
        <v>#NULL!</v>
      </c>
      <c r="G212" s="27" t="e">
        <v>#NULL!</v>
      </c>
      <c r="H212" s="27" t="e">
        <v>#NULL!</v>
      </c>
      <c r="I212" s="27" t="e">
        <v>#NULL!</v>
      </c>
      <c r="J212" s="27" t="e">
        <v>#NULL!</v>
      </c>
      <c r="K212" s="27" t="e">
        <v>#NULL!</v>
      </c>
      <c r="L212" s="27" t="e">
        <v>#NULL!</v>
      </c>
      <c r="M212" s="27" t="e">
        <v>#NULL!</v>
      </c>
      <c r="N212" s="27" t="e">
        <v>#NULL!</v>
      </c>
      <c r="O212" s="27" t="e">
        <v>#NULL!</v>
      </c>
      <c r="P212" s="27" t="e">
        <v>#NULL!</v>
      </c>
      <c r="Q212" s="26">
        <v>9.5</v>
      </c>
      <c r="R212" s="26">
        <v>5.0999999999999996</v>
      </c>
      <c r="S212" s="26">
        <v>0</v>
      </c>
    </row>
    <row r="213" spans="1:19" x14ac:dyDescent="0.35">
      <c r="A213" s="23" t="s">
        <v>212</v>
      </c>
      <c r="B213" s="26">
        <v>186</v>
      </c>
      <c r="C213" s="26">
        <v>1</v>
      </c>
      <c r="D213" s="26">
        <v>3</v>
      </c>
      <c r="E213" s="27" t="e">
        <v>#NULL!</v>
      </c>
      <c r="F213" s="27" t="e">
        <v>#NULL!</v>
      </c>
      <c r="G213" s="27" t="e">
        <v>#NULL!</v>
      </c>
      <c r="H213" s="27" t="e">
        <v>#NULL!</v>
      </c>
      <c r="I213" s="27" t="e">
        <v>#NULL!</v>
      </c>
      <c r="J213" s="27" t="e">
        <v>#NULL!</v>
      </c>
      <c r="K213" s="27" t="e">
        <v>#NULL!</v>
      </c>
      <c r="L213" s="27" t="e">
        <v>#NULL!</v>
      </c>
      <c r="M213" s="27" t="e">
        <v>#NULL!</v>
      </c>
      <c r="N213" s="27" t="e">
        <v>#NULL!</v>
      </c>
      <c r="O213" s="27" t="e">
        <v>#NULL!</v>
      </c>
      <c r="P213" s="27" t="e">
        <v>#NULL!</v>
      </c>
      <c r="Q213" s="26">
        <v>5.72</v>
      </c>
      <c r="R213" s="26">
        <v>0.7</v>
      </c>
      <c r="S213" s="26">
        <v>0</v>
      </c>
    </row>
    <row r="214" spans="1:19" x14ac:dyDescent="0.35">
      <c r="A214" s="23" t="s">
        <v>213</v>
      </c>
      <c r="B214" s="26">
        <v>187</v>
      </c>
      <c r="C214" s="26">
        <v>1</v>
      </c>
      <c r="D214" s="26">
        <v>3</v>
      </c>
      <c r="E214" s="27" t="e">
        <v>#NULL!</v>
      </c>
      <c r="F214" s="27" t="e">
        <v>#NULL!</v>
      </c>
      <c r="G214" s="27" t="e">
        <v>#NULL!</v>
      </c>
      <c r="H214" s="27" t="e">
        <v>#NULL!</v>
      </c>
      <c r="I214" s="27" t="e">
        <v>#NULL!</v>
      </c>
      <c r="J214" s="27" t="e">
        <v>#NULL!</v>
      </c>
      <c r="K214" s="27" t="e">
        <v>#NULL!</v>
      </c>
      <c r="L214" s="27" t="e">
        <v>#NULL!</v>
      </c>
      <c r="M214" s="27" t="e">
        <v>#NULL!</v>
      </c>
      <c r="N214" s="27" t="e">
        <v>#NULL!</v>
      </c>
      <c r="O214" s="27" t="e">
        <v>#NULL!</v>
      </c>
      <c r="P214" s="27" t="e">
        <v>#NULL!</v>
      </c>
      <c r="Q214" s="26">
        <v>6.16</v>
      </c>
      <c r="R214" s="26">
        <v>1</v>
      </c>
      <c r="S214" s="26">
        <v>0.03</v>
      </c>
    </row>
    <row r="215" spans="1:19" x14ac:dyDescent="0.35">
      <c r="A215" s="23" t="s">
        <v>214</v>
      </c>
      <c r="B215" s="26">
        <v>188</v>
      </c>
      <c r="C215" s="26">
        <v>1</v>
      </c>
      <c r="D215" s="26">
        <v>3</v>
      </c>
      <c r="E215" s="27" t="e">
        <v>#NULL!</v>
      </c>
      <c r="F215" s="27" t="e">
        <v>#NULL!</v>
      </c>
      <c r="G215" s="27" t="e">
        <v>#NULL!</v>
      </c>
      <c r="H215" s="27" t="e">
        <v>#NULL!</v>
      </c>
      <c r="I215" s="27" t="e">
        <v>#NULL!</v>
      </c>
      <c r="J215" s="27" t="e">
        <v>#NULL!</v>
      </c>
      <c r="K215" s="27" t="e">
        <v>#NULL!</v>
      </c>
      <c r="L215" s="27" t="e">
        <v>#NULL!</v>
      </c>
      <c r="M215" s="27" t="e">
        <v>#NULL!</v>
      </c>
      <c r="N215" s="27" t="e">
        <v>#NULL!</v>
      </c>
      <c r="O215" s="27" t="e">
        <v>#NULL!</v>
      </c>
      <c r="P215" s="27" t="e">
        <v>#NULL!</v>
      </c>
      <c r="Q215" s="26">
        <v>6.55</v>
      </c>
      <c r="R215" s="26">
        <v>2</v>
      </c>
      <c r="S215" s="26">
        <v>0.02</v>
      </c>
    </row>
    <row r="216" spans="1:19" x14ac:dyDescent="0.35">
      <c r="A216" s="23" t="s">
        <v>215</v>
      </c>
      <c r="B216" s="26">
        <v>189</v>
      </c>
      <c r="C216" s="26">
        <v>1</v>
      </c>
      <c r="D216" s="26">
        <v>3</v>
      </c>
      <c r="E216" s="27" t="e">
        <v>#NULL!</v>
      </c>
      <c r="F216" s="27" t="e">
        <v>#NULL!</v>
      </c>
      <c r="G216" s="27" t="e">
        <v>#NULL!</v>
      </c>
      <c r="H216" s="27" t="e">
        <v>#NULL!</v>
      </c>
      <c r="I216" s="27" t="e">
        <v>#NULL!</v>
      </c>
      <c r="J216" s="27" t="e">
        <v>#NULL!</v>
      </c>
      <c r="K216" s="27" t="e">
        <v>#NULL!</v>
      </c>
      <c r="L216" s="27" t="e">
        <v>#NULL!</v>
      </c>
      <c r="M216" s="27" t="e">
        <v>#NULL!</v>
      </c>
      <c r="N216" s="27" t="e">
        <v>#NULL!</v>
      </c>
      <c r="O216" s="27" t="e">
        <v>#NULL!</v>
      </c>
      <c r="P216" s="27" t="e">
        <v>#NULL!</v>
      </c>
      <c r="Q216" s="26">
        <v>6.05</v>
      </c>
      <c r="R216" s="26">
        <v>1.4</v>
      </c>
      <c r="S216" s="26">
        <v>0</v>
      </c>
    </row>
    <row r="217" spans="1:19" x14ac:dyDescent="0.35">
      <c r="A217" s="23" t="s">
        <v>216</v>
      </c>
      <c r="B217" s="26">
        <v>190</v>
      </c>
      <c r="C217" s="26">
        <v>1</v>
      </c>
      <c r="D217" s="26">
        <v>3</v>
      </c>
      <c r="E217" s="27" t="e">
        <v>#NULL!</v>
      </c>
      <c r="F217" s="27" t="e">
        <v>#NULL!</v>
      </c>
      <c r="G217" s="27" t="e">
        <v>#NULL!</v>
      </c>
      <c r="H217" s="27" t="e">
        <v>#NULL!</v>
      </c>
      <c r="I217" s="27" t="e">
        <v>#NULL!</v>
      </c>
      <c r="J217" s="27" t="e">
        <v>#NULL!</v>
      </c>
      <c r="K217" s="27" t="e">
        <v>#NULL!</v>
      </c>
      <c r="L217" s="27" t="e">
        <v>#NULL!</v>
      </c>
      <c r="M217" s="27" t="e">
        <v>#NULL!</v>
      </c>
      <c r="N217" s="27" t="e">
        <v>#NULL!</v>
      </c>
      <c r="O217" s="27" t="e">
        <v>#NULL!</v>
      </c>
      <c r="P217" s="27" t="e">
        <v>#NULL!</v>
      </c>
      <c r="Q217" s="26">
        <v>11.05</v>
      </c>
      <c r="R217" s="26">
        <v>4.8</v>
      </c>
      <c r="S217" s="26">
        <v>0.01</v>
      </c>
    </row>
    <row r="218" spans="1:19" x14ac:dyDescent="0.35">
      <c r="A218" s="23" t="s">
        <v>217</v>
      </c>
      <c r="B218" s="26">
        <v>191</v>
      </c>
      <c r="C218" s="26">
        <v>1</v>
      </c>
      <c r="D218" s="26">
        <v>3</v>
      </c>
      <c r="E218" s="27" t="e">
        <v>#NULL!</v>
      </c>
      <c r="F218" s="27" t="e">
        <v>#NULL!</v>
      </c>
      <c r="G218" s="27" t="e">
        <v>#NULL!</v>
      </c>
      <c r="H218" s="27" t="e">
        <v>#NULL!</v>
      </c>
      <c r="I218" s="27" t="e">
        <v>#NULL!</v>
      </c>
      <c r="J218" s="27" t="e">
        <v>#NULL!</v>
      </c>
      <c r="K218" s="27" t="e">
        <v>#NULL!</v>
      </c>
      <c r="L218" s="27" t="e">
        <v>#NULL!</v>
      </c>
      <c r="M218" s="27" t="e">
        <v>#NULL!</v>
      </c>
      <c r="N218" s="27" t="e">
        <v>#NULL!</v>
      </c>
      <c r="O218" s="27" t="e">
        <v>#NULL!</v>
      </c>
      <c r="P218" s="27" t="e">
        <v>#NULL!</v>
      </c>
      <c r="Q218" s="26">
        <v>9.44</v>
      </c>
      <c r="R218" s="26">
        <v>3.5</v>
      </c>
      <c r="S218" s="26">
        <v>0</v>
      </c>
    </row>
    <row r="219" spans="1:19" x14ac:dyDescent="0.35">
      <c r="A219" s="23" t="s">
        <v>218</v>
      </c>
      <c r="B219" s="26">
        <v>192</v>
      </c>
      <c r="C219" s="26">
        <v>1</v>
      </c>
      <c r="D219" s="26">
        <v>3</v>
      </c>
      <c r="E219" s="27" t="e">
        <v>#NULL!</v>
      </c>
      <c r="F219" s="27" t="e">
        <v>#NULL!</v>
      </c>
      <c r="G219" s="27" t="e">
        <v>#NULL!</v>
      </c>
      <c r="H219" s="27" t="e">
        <v>#NULL!</v>
      </c>
      <c r="I219" s="27" t="e">
        <v>#NULL!</v>
      </c>
      <c r="J219" s="27" t="e">
        <v>#NULL!</v>
      </c>
      <c r="K219" s="27" t="e">
        <v>#NULL!</v>
      </c>
      <c r="L219" s="27" t="e">
        <v>#NULL!</v>
      </c>
      <c r="M219" s="27" t="e">
        <v>#NULL!</v>
      </c>
      <c r="N219" s="27" t="e">
        <v>#NULL!</v>
      </c>
      <c r="O219" s="27" t="e">
        <v>#NULL!</v>
      </c>
      <c r="P219" s="27" t="e">
        <v>#NULL!</v>
      </c>
      <c r="Q219" s="26">
        <v>8.44</v>
      </c>
      <c r="R219" s="26">
        <v>1.7</v>
      </c>
      <c r="S219" s="26">
        <v>0</v>
      </c>
    </row>
    <row r="220" spans="1:19" x14ac:dyDescent="0.35">
      <c r="A220" s="23" t="s">
        <v>219</v>
      </c>
      <c r="B220" s="26">
        <v>193</v>
      </c>
      <c r="C220" s="26">
        <v>1</v>
      </c>
      <c r="D220" s="26">
        <v>3</v>
      </c>
      <c r="E220" s="27" t="e">
        <v>#NULL!</v>
      </c>
      <c r="F220" s="27" t="e">
        <v>#NULL!</v>
      </c>
      <c r="G220" s="27" t="e">
        <v>#NULL!</v>
      </c>
      <c r="H220" s="27" t="e">
        <v>#NULL!</v>
      </c>
      <c r="I220" s="27" t="e">
        <v>#NULL!</v>
      </c>
      <c r="J220" s="27" t="e">
        <v>#NULL!</v>
      </c>
      <c r="K220" s="27" t="e">
        <v>#NULL!</v>
      </c>
      <c r="L220" s="27" t="e">
        <v>#NULL!</v>
      </c>
      <c r="M220" s="27" t="e">
        <v>#NULL!</v>
      </c>
      <c r="N220" s="27" t="e">
        <v>#NULL!</v>
      </c>
      <c r="O220" s="27" t="e">
        <v>#NULL!</v>
      </c>
      <c r="P220" s="27" t="e">
        <v>#NULL!</v>
      </c>
      <c r="Q220" s="26">
        <v>12.66</v>
      </c>
      <c r="R220" s="26">
        <v>3.8</v>
      </c>
      <c r="S220" s="26">
        <v>0</v>
      </c>
    </row>
    <row r="221" spans="1:19" x14ac:dyDescent="0.35">
      <c r="A221" s="23" t="s">
        <v>220</v>
      </c>
      <c r="B221" s="26">
        <v>194</v>
      </c>
      <c r="C221" s="26">
        <v>1</v>
      </c>
      <c r="D221" s="26">
        <v>3</v>
      </c>
      <c r="E221" s="27" t="e">
        <v>#NULL!</v>
      </c>
      <c r="F221" s="27" t="e">
        <v>#NULL!</v>
      </c>
      <c r="G221" s="27" t="e">
        <v>#NULL!</v>
      </c>
      <c r="H221" s="27" t="e">
        <v>#NULL!</v>
      </c>
      <c r="I221" s="27" t="e">
        <v>#NULL!</v>
      </c>
      <c r="J221" s="27" t="e">
        <v>#NULL!</v>
      </c>
      <c r="K221" s="27" t="e">
        <v>#NULL!</v>
      </c>
      <c r="L221" s="27" t="e">
        <v>#NULL!</v>
      </c>
      <c r="M221" s="27" t="e">
        <v>#NULL!</v>
      </c>
      <c r="N221" s="27" t="e">
        <v>#NULL!</v>
      </c>
      <c r="O221" s="27" t="e">
        <v>#NULL!</v>
      </c>
      <c r="P221" s="27" t="e">
        <v>#NULL!</v>
      </c>
      <c r="Q221" s="26">
        <v>11.77</v>
      </c>
      <c r="R221" s="26">
        <v>1</v>
      </c>
      <c r="S221" s="26">
        <v>0.02</v>
      </c>
    </row>
    <row r="222" spans="1:19" x14ac:dyDescent="0.35">
      <c r="A222" s="23" t="s">
        <v>221</v>
      </c>
      <c r="B222" s="26">
        <v>195</v>
      </c>
      <c r="C222" s="26">
        <v>1</v>
      </c>
      <c r="D222" s="26">
        <v>3</v>
      </c>
      <c r="E222" s="27" t="e">
        <v>#NULL!</v>
      </c>
      <c r="F222" s="27" t="e">
        <v>#NULL!</v>
      </c>
      <c r="G222" s="27" t="e">
        <v>#NULL!</v>
      </c>
      <c r="H222" s="27" t="e">
        <v>#NULL!</v>
      </c>
      <c r="I222" s="27" t="e">
        <v>#NULL!</v>
      </c>
      <c r="J222" s="27" t="e">
        <v>#NULL!</v>
      </c>
      <c r="K222" s="27" t="e">
        <v>#NULL!</v>
      </c>
      <c r="L222" s="27" t="e">
        <v>#NULL!</v>
      </c>
      <c r="M222" s="27" t="e">
        <v>#NULL!</v>
      </c>
      <c r="N222" s="27" t="e">
        <v>#NULL!</v>
      </c>
      <c r="O222" s="27" t="e">
        <v>#NULL!</v>
      </c>
      <c r="P222" s="27" t="e">
        <v>#NULL!</v>
      </c>
      <c r="Q222" s="26">
        <v>11.94</v>
      </c>
      <c r="R222" s="26">
        <v>1.3</v>
      </c>
      <c r="S222" s="26">
        <v>0.05</v>
      </c>
    </row>
    <row r="223" spans="1:19" x14ac:dyDescent="0.35">
      <c r="A223" s="23" t="s">
        <v>222</v>
      </c>
      <c r="B223" s="26">
        <v>196</v>
      </c>
      <c r="C223" s="26">
        <v>1</v>
      </c>
      <c r="D223" s="26">
        <v>3</v>
      </c>
      <c r="E223" s="27" t="e">
        <v>#NULL!</v>
      </c>
      <c r="F223" s="27" t="e">
        <v>#NULL!</v>
      </c>
      <c r="G223" s="27" t="e">
        <v>#NULL!</v>
      </c>
      <c r="H223" s="27" t="e">
        <v>#NULL!</v>
      </c>
      <c r="I223" s="27" t="e">
        <v>#NULL!</v>
      </c>
      <c r="J223" s="27" t="e">
        <v>#NULL!</v>
      </c>
      <c r="K223" s="27" t="e">
        <v>#NULL!</v>
      </c>
      <c r="L223" s="27" t="e">
        <v>#NULL!</v>
      </c>
      <c r="M223" s="27" t="e">
        <v>#NULL!</v>
      </c>
      <c r="N223" s="27" t="e">
        <v>#NULL!</v>
      </c>
      <c r="O223" s="27" t="e">
        <v>#NULL!</v>
      </c>
      <c r="P223" s="27" t="e">
        <v>#NULL!</v>
      </c>
      <c r="Q223" s="26">
        <v>11.61</v>
      </c>
      <c r="R223" s="26">
        <v>3.9</v>
      </c>
      <c r="S223" s="26">
        <v>0.06</v>
      </c>
    </row>
    <row r="224" spans="1:19" x14ac:dyDescent="0.35">
      <c r="A224" s="23" t="s">
        <v>223</v>
      </c>
      <c r="B224" s="26">
        <v>197</v>
      </c>
      <c r="C224" s="26">
        <v>1</v>
      </c>
      <c r="D224" s="26">
        <v>3</v>
      </c>
      <c r="E224" s="27" t="e">
        <v>#NULL!</v>
      </c>
      <c r="F224" s="27" t="e">
        <v>#NULL!</v>
      </c>
      <c r="G224" s="27" t="e">
        <v>#NULL!</v>
      </c>
      <c r="H224" s="27" t="e">
        <v>#NULL!</v>
      </c>
      <c r="I224" s="27" t="e">
        <v>#NULL!</v>
      </c>
      <c r="J224" s="27" t="e">
        <v>#NULL!</v>
      </c>
      <c r="K224" s="27" t="e">
        <v>#NULL!</v>
      </c>
      <c r="L224" s="27" t="e">
        <v>#NULL!</v>
      </c>
      <c r="M224" s="27" t="e">
        <v>#NULL!</v>
      </c>
      <c r="N224" s="27" t="e">
        <v>#NULL!</v>
      </c>
      <c r="O224" s="27" t="e">
        <v>#NULL!</v>
      </c>
      <c r="P224" s="27" t="e">
        <v>#NULL!</v>
      </c>
      <c r="Q224" s="26">
        <v>11.77</v>
      </c>
      <c r="R224" s="26">
        <v>2.4</v>
      </c>
      <c r="S224" s="26">
        <v>0</v>
      </c>
    </row>
    <row r="225" spans="1:19" x14ac:dyDescent="0.35">
      <c r="A225" s="23" t="s">
        <v>224</v>
      </c>
      <c r="B225" s="26">
        <v>198</v>
      </c>
      <c r="C225" s="26">
        <v>1</v>
      </c>
      <c r="D225" s="26">
        <v>3</v>
      </c>
      <c r="E225" s="27" t="e">
        <v>#NULL!</v>
      </c>
      <c r="F225" s="27" t="e">
        <v>#NULL!</v>
      </c>
      <c r="G225" s="27" t="e">
        <v>#NULL!</v>
      </c>
      <c r="H225" s="27" t="e">
        <v>#NULL!</v>
      </c>
      <c r="I225" s="27" t="e">
        <v>#NULL!</v>
      </c>
      <c r="J225" s="27" t="e">
        <v>#NULL!</v>
      </c>
      <c r="K225" s="27" t="e">
        <v>#NULL!</v>
      </c>
      <c r="L225" s="27" t="e">
        <v>#NULL!</v>
      </c>
      <c r="M225" s="27" t="e">
        <v>#NULL!</v>
      </c>
      <c r="N225" s="27" t="e">
        <v>#NULL!</v>
      </c>
      <c r="O225" s="27" t="e">
        <v>#NULL!</v>
      </c>
      <c r="P225" s="27" t="e">
        <v>#NULL!</v>
      </c>
      <c r="Q225" s="26">
        <v>11.16</v>
      </c>
      <c r="R225" s="26">
        <v>1.2</v>
      </c>
      <c r="S225" s="26">
        <v>0</v>
      </c>
    </row>
    <row r="226" spans="1:19" x14ac:dyDescent="0.35">
      <c r="A226" s="23" t="s">
        <v>225</v>
      </c>
      <c r="B226" s="26">
        <v>199</v>
      </c>
      <c r="C226" s="26">
        <v>1</v>
      </c>
      <c r="D226" s="26">
        <v>3</v>
      </c>
      <c r="E226" s="27" t="e">
        <v>#NULL!</v>
      </c>
      <c r="F226" s="27" t="e">
        <v>#NULL!</v>
      </c>
      <c r="G226" s="27" t="e">
        <v>#NULL!</v>
      </c>
      <c r="H226" s="27" t="e">
        <v>#NULL!</v>
      </c>
      <c r="I226" s="27" t="e">
        <v>#NULL!</v>
      </c>
      <c r="J226" s="27" t="e">
        <v>#NULL!</v>
      </c>
      <c r="K226" s="27" t="e">
        <v>#NULL!</v>
      </c>
      <c r="L226" s="27" t="e">
        <v>#NULL!</v>
      </c>
      <c r="M226" s="27" t="e">
        <v>#NULL!</v>
      </c>
      <c r="N226" s="27" t="e">
        <v>#NULL!</v>
      </c>
      <c r="O226" s="27" t="e">
        <v>#NULL!</v>
      </c>
      <c r="P226" s="27" t="e">
        <v>#NULL!</v>
      </c>
      <c r="Q226" s="26">
        <v>9.44</v>
      </c>
      <c r="R226" s="26">
        <v>0.1</v>
      </c>
      <c r="S226" s="26">
        <v>0</v>
      </c>
    </row>
    <row r="227" spans="1:19" x14ac:dyDescent="0.35">
      <c r="A227" s="23" t="s">
        <v>226</v>
      </c>
      <c r="B227" s="26">
        <v>200</v>
      </c>
      <c r="C227" s="26">
        <v>1</v>
      </c>
      <c r="D227" s="26">
        <v>3</v>
      </c>
      <c r="E227" s="27" t="e">
        <v>#NULL!</v>
      </c>
      <c r="F227" s="27" t="e">
        <v>#NULL!</v>
      </c>
      <c r="G227" s="27" t="e">
        <v>#NULL!</v>
      </c>
      <c r="H227" s="27" t="e">
        <v>#NULL!</v>
      </c>
      <c r="I227" s="27" t="e">
        <v>#NULL!</v>
      </c>
      <c r="J227" s="27" t="e">
        <v>#NULL!</v>
      </c>
      <c r="K227" s="27" t="e">
        <v>#NULL!</v>
      </c>
      <c r="L227" s="27" t="e">
        <v>#NULL!</v>
      </c>
      <c r="M227" s="27" t="e">
        <v>#NULL!</v>
      </c>
      <c r="N227" s="27" t="e">
        <v>#NULL!</v>
      </c>
      <c r="O227" s="27" t="e">
        <v>#NULL!</v>
      </c>
      <c r="P227" s="27" t="e">
        <v>#NULL!</v>
      </c>
      <c r="Q227" s="26">
        <v>7.72</v>
      </c>
      <c r="R227" s="26">
        <v>1.3</v>
      </c>
      <c r="S227" s="26">
        <v>0.01</v>
      </c>
    </row>
    <row r="228" spans="1:19" x14ac:dyDescent="0.35">
      <c r="A228" s="23" t="s">
        <v>227</v>
      </c>
      <c r="B228" s="26">
        <v>201</v>
      </c>
      <c r="C228" s="26">
        <v>1</v>
      </c>
      <c r="D228" s="26">
        <v>3</v>
      </c>
      <c r="E228" s="27" t="e">
        <v>#NULL!</v>
      </c>
      <c r="F228" s="27" t="e">
        <v>#NULL!</v>
      </c>
      <c r="G228" s="27" t="e">
        <v>#NULL!</v>
      </c>
      <c r="H228" s="27" t="e">
        <v>#NULL!</v>
      </c>
      <c r="I228" s="27" t="e">
        <v>#NULL!</v>
      </c>
      <c r="J228" s="27" t="e">
        <v>#NULL!</v>
      </c>
      <c r="K228" s="27" t="e">
        <v>#NULL!</v>
      </c>
      <c r="L228" s="27" t="e">
        <v>#NULL!</v>
      </c>
      <c r="M228" s="27" t="e">
        <v>#NULL!</v>
      </c>
      <c r="N228" s="27" t="e">
        <v>#NULL!</v>
      </c>
      <c r="O228" s="27" t="e">
        <v>#NULL!</v>
      </c>
      <c r="P228" s="27" t="e">
        <v>#NULL!</v>
      </c>
      <c r="Q228" s="26">
        <v>8.61</v>
      </c>
      <c r="R228" s="26">
        <v>2.2000000000000002</v>
      </c>
      <c r="S228" s="26">
        <v>0</v>
      </c>
    </row>
    <row r="229" spans="1:19" x14ac:dyDescent="0.35">
      <c r="A229" s="23" t="s">
        <v>228</v>
      </c>
      <c r="B229" s="26">
        <v>202</v>
      </c>
      <c r="C229" s="26">
        <v>1</v>
      </c>
      <c r="D229" s="26">
        <v>3</v>
      </c>
      <c r="E229" s="27" t="e">
        <v>#NULL!</v>
      </c>
      <c r="F229" s="27" t="e">
        <v>#NULL!</v>
      </c>
      <c r="G229" s="27" t="e">
        <v>#NULL!</v>
      </c>
      <c r="H229" s="27" t="e">
        <v>#NULL!</v>
      </c>
      <c r="I229" s="27" t="e">
        <v>#NULL!</v>
      </c>
      <c r="J229" s="27" t="e">
        <v>#NULL!</v>
      </c>
      <c r="K229" s="27" t="e">
        <v>#NULL!</v>
      </c>
      <c r="L229" s="27" t="e">
        <v>#NULL!</v>
      </c>
      <c r="M229" s="27" t="e">
        <v>#NULL!</v>
      </c>
      <c r="N229" s="27" t="e">
        <v>#NULL!</v>
      </c>
      <c r="O229" s="27" t="e">
        <v>#NULL!</v>
      </c>
      <c r="P229" s="27" t="e">
        <v>#NULL!</v>
      </c>
      <c r="Q229" s="26">
        <v>10.61</v>
      </c>
      <c r="R229" s="26">
        <v>2.9</v>
      </c>
      <c r="S229" s="26">
        <v>0</v>
      </c>
    </row>
    <row r="230" spans="1:19" x14ac:dyDescent="0.35">
      <c r="A230" s="23" t="s">
        <v>229</v>
      </c>
      <c r="B230" s="26">
        <v>203</v>
      </c>
      <c r="C230" s="26">
        <v>1</v>
      </c>
      <c r="D230" s="26">
        <v>3</v>
      </c>
      <c r="E230" s="27" t="e">
        <v>#NULL!</v>
      </c>
      <c r="F230" s="27" t="e">
        <v>#NULL!</v>
      </c>
      <c r="G230" s="27" t="e">
        <v>#NULL!</v>
      </c>
      <c r="H230" s="27" t="e">
        <v>#NULL!</v>
      </c>
      <c r="I230" s="27" t="e">
        <v>#NULL!</v>
      </c>
      <c r="J230" s="27" t="e">
        <v>#NULL!</v>
      </c>
      <c r="K230" s="27" t="e">
        <v>#NULL!</v>
      </c>
      <c r="L230" s="27" t="e">
        <v>#NULL!</v>
      </c>
      <c r="M230" s="27" t="e">
        <v>#NULL!</v>
      </c>
      <c r="N230" s="27" t="e">
        <v>#NULL!</v>
      </c>
      <c r="O230" s="27" t="e">
        <v>#NULL!</v>
      </c>
      <c r="P230" s="27" t="e">
        <v>#NULL!</v>
      </c>
      <c r="Q230" s="26">
        <v>11.66</v>
      </c>
      <c r="R230" s="26">
        <v>2</v>
      </c>
      <c r="S230" s="26">
        <v>0</v>
      </c>
    </row>
    <row r="231" spans="1:19" x14ac:dyDescent="0.35">
      <c r="A231" s="23" t="s">
        <v>230</v>
      </c>
      <c r="B231" s="26">
        <v>204</v>
      </c>
      <c r="C231" s="26">
        <v>1</v>
      </c>
      <c r="D231" s="26">
        <v>3</v>
      </c>
      <c r="E231" s="27" t="e">
        <v>#NULL!</v>
      </c>
      <c r="F231" s="27" t="e">
        <v>#NULL!</v>
      </c>
      <c r="G231" s="27" t="e">
        <v>#NULL!</v>
      </c>
      <c r="H231" s="27" t="e">
        <v>#NULL!</v>
      </c>
      <c r="I231" s="27" t="e">
        <v>#NULL!</v>
      </c>
      <c r="J231" s="27" t="e">
        <v>#NULL!</v>
      </c>
      <c r="K231" s="27" t="e">
        <v>#NULL!</v>
      </c>
      <c r="L231" s="27" t="e">
        <v>#NULL!</v>
      </c>
      <c r="M231" s="27" t="e">
        <v>#NULL!</v>
      </c>
      <c r="N231" s="27" t="e">
        <v>#NULL!</v>
      </c>
      <c r="O231" s="27" t="e">
        <v>#NULL!</v>
      </c>
      <c r="P231" s="27" t="e">
        <v>#NULL!</v>
      </c>
      <c r="Q231" s="26">
        <v>9.8800000000000008</v>
      </c>
      <c r="R231" s="26">
        <v>2.2999999999999998</v>
      </c>
      <c r="S231" s="26">
        <v>0</v>
      </c>
    </row>
    <row r="232" spans="1:19" x14ac:dyDescent="0.35">
      <c r="A232" s="23" t="s">
        <v>231</v>
      </c>
      <c r="B232" s="26">
        <v>205</v>
      </c>
      <c r="C232" s="26">
        <v>1</v>
      </c>
      <c r="D232" s="26">
        <v>3</v>
      </c>
      <c r="E232" s="27" t="e">
        <v>#NULL!</v>
      </c>
      <c r="F232" s="27" t="e">
        <v>#NULL!</v>
      </c>
      <c r="G232" s="27" t="e">
        <v>#NULL!</v>
      </c>
      <c r="H232" s="27" t="e">
        <v>#NULL!</v>
      </c>
      <c r="I232" s="27" t="e">
        <v>#NULL!</v>
      </c>
      <c r="J232" s="27" t="e">
        <v>#NULL!</v>
      </c>
      <c r="K232" s="27" t="e">
        <v>#NULL!</v>
      </c>
      <c r="L232" s="27" t="e">
        <v>#NULL!</v>
      </c>
      <c r="M232" s="27" t="e">
        <v>#NULL!</v>
      </c>
      <c r="N232" s="27" t="e">
        <v>#NULL!</v>
      </c>
      <c r="O232" s="27" t="e">
        <v>#NULL!</v>
      </c>
      <c r="P232" s="27" t="e">
        <v>#NULL!</v>
      </c>
      <c r="Q232" s="26">
        <v>5.61</v>
      </c>
      <c r="R232" s="26">
        <v>3</v>
      </c>
      <c r="S232" s="26">
        <v>0</v>
      </c>
    </row>
    <row r="233" spans="1:19" x14ac:dyDescent="0.35">
      <c r="A233" s="23" t="s">
        <v>232</v>
      </c>
      <c r="B233" s="26">
        <v>206</v>
      </c>
      <c r="C233" s="26">
        <v>1</v>
      </c>
      <c r="D233" s="26">
        <v>3</v>
      </c>
      <c r="E233" s="27" t="e">
        <v>#NULL!</v>
      </c>
      <c r="F233" s="27" t="e">
        <v>#NULL!</v>
      </c>
      <c r="G233" s="27" t="e">
        <v>#NULL!</v>
      </c>
      <c r="H233" s="27" t="e">
        <v>#NULL!</v>
      </c>
      <c r="I233" s="27" t="e">
        <v>#NULL!</v>
      </c>
      <c r="J233" s="27" t="e">
        <v>#NULL!</v>
      </c>
      <c r="K233" s="27" t="e">
        <v>#NULL!</v>
      </c>
      <c r="L233" s="27" t="e">
        <v>#NULL!</v>
      </c>
      <c r="M233" s="27" t="e">
        <v>#NULL!</v>
      </c>
      <c r="N233" s="27" t="e">
        <v>#NULL!</v>
      </c>
      <c r="O233" s="27" t="e">
        <v>#NULL!</v>
      </c>
      <c r="P233" s="27" t="e">
        <v>#NULL!</v>
      </c>
      <c r="Q233" s="26">
        <v>4.83</v>
      </c>
      <c r="R233" s="26">
        <v>1.5</v>
      </c>
      <c r="S233" s="26">
        <v>0</v>
      </c>
    </row>
    <row r="234" spans="1:19" x14ac:dyDescent="0.35">
      <c r="A234" s="23" t="s">
        <v>233</v>
      </c>
      <c r="B234" s="26">
        <v>207</v>
      </c>
      <c r="C234" s="26">
        <v>1</v>
      </c>
      <c r="D234" s="26">
        <v>3</v>
      </c>
      <c r="E234" s="27" t="e">
        <v>#NULL!</v>
      </c>
      <c r="F234" s="27" t="e">
        <v>#NULL!</v>
      </c>
      <c r="G234" s="27" t="e">
        <v>#NULL!</v>
      </c>
      <c r="H234" s="27" t="e">
        <v>#NULL!</v>
      </c>
      <c r="I234" s="27" t="e">
        <v>#NULL!</v>
      </c>
      <c r="J234" s="27" t="e">
        <v>#NULL!</v>
      </c>
      <c r="K234" s="27" t="e">
        <v>#NULL!</v>
      </c>
      <c r="L234" s="27" t="e">
        <v>#NULL!</v>
      </c>
      <c r="M234" s="27" t="e">
        <v>#NULL!</v>
      </c>
      <c r="N234" s="27" t="e">
        <v>#NULL!</v>
      </c>
      <c r="O234" s="27" t="e">
        <v>#NULL!</v>
      </c>
      <c r="P234" s="27" t="e">
        <v>#NULL!</v>
      </c>
      <c r="Q234" s="26">
        <v>5.94</v>
      </c>
      <c r="R234" s="26">
        <v>0.5</v>
      </c>
      <c r="S234" s="26">
        <v>0</v>
      </c>
    </row>
    <row r="235" spans="1:19" x14ac:dyDescent="0.35">
      <c r="A235" s="23" t="s">
        <v>234</v>
      </c>
      <c r="B235" s="26">
        <v>208</v>
      </c>
      <c r="C235" s="26">
        <v>1</v>
      </c>
      <c r="D235" s="26">
        <v>3</v>
      </c>
      <c r="E235" s="27" t="e">
        <v>#NULL!</v>
      </c>
      <c r="F235" s="27" t="e">
        <v>#NULL!</v>
      </c>
      <c r="G235" s="27" t="e">
        <v>#NULL!</v>
      </c>
      <c r="H235" s="27" t="e">
        <v>#NULL!</v>
      </c>
      <c r="I235" s="27" t="e">
        <v>#NULL!</v>
      </c>
      <c r="J235" s="27" t="e">
        <v>#NULL!</v>
      </c>
      <c r="K235" s="27" t="e">
        <v>#NULL!</v>
      </c>
      <c r="L235" s="27" t="e">
        <v>#NULL!</v>
      </c>
      <c r="M235" s="27" t="e">
        <v>#NULL!</v>
      </c>
      <c r="N235" s="27" t="e">
        <v>#NULL!</v>
      </c>
      <c r="O235" s="27" t="e">
        <v>#NULL!</v>
      </c>
      <c r="P235" s="27" t="e">
        <v>#NULL!</v>
      </c>
      <c r="Q235" s="26">
        <v>6.44</v>
      </c>
      <c r="R235" s="26">
        <v>1.1000000000000001</v>
      </c>
      <c r="S235" s="26">
        <v>0</v>
      </c>
    </row>
    <row r="236" spans="1:19" x14ac:dyDescent="0.35">
      <c r="A236" s="23" t="s">
        <v>235</v>
      </c>
      <c r="B236" s="26">
        <v>209</v>
      </c>
      <c r="C236" s="26">
        <v>1</v>
      </c>
      <c r="D236" s="26">
        <v>3</v>
      </c>
      <c r="E236" s="27" t="e">
        <v>#NULL!</v>
      </c>
      <c r="F236" s="27" t="e">
        <v>#NULL!</v>
      </c>
      <c r="G236" s="27" t="e">
        <v>#NULL!</v>
      </c>
      <c r="H236" s="27" t="e">
        <v>#NULL!</v>
      </c>
      <c r="I236" s="27" t="e">
        <v>#NULL!</v>
      </c>
      <c r="J236" s="27" t="e">
        <v>#NULL!</v>
      </c>
      <c r="K236" s="27" t="e">
        <v>#NULL!</v>
      </c>
      <c r="L236" s="27" t="e">
        <v>#NULL!</v>
      </c>
      <c r="M236" s="27" t="e">
        <v>#NULL!</v>
      </c>
      <c r="N236" s="27" t="e">
        <v>#NULL!</v>
      </c>
      <c r="O236" s="27" t="e">
        <v>#NULL!</v>
      </c>
      <c r="P236" s="27" t="e">
        <v>#NULL!</v>
      </c>
      <c r="Q236" s="26">
        <v>4.5</v>
      </c>
      <c r="R236" s="26">
        <v>2</v>
      </c>
      <c r="S236" s="26">
        <v>0</v>
      </c>
    </row>
    <row r="237" spans="1:19" x14ac:dyDescent="0.35">
      <c r="A237" s="23" t="s">
        <v>236</v>
      </c>
      <c r="B237" s="26">
        <v>210</v>
      </c>
      <c r="C237" s="26">
        <v>1</v>
      </c>
      <c r="D237" s="26">
        <v>3</v>
      </c>
      <c r="E237" s="27" t="e">
        <v>#NULL!</v>
      </c>
      <c r="F237" s="27" t="e">
        <v>#NULL!</v>
      </c>
      <c r="G237" s="27" t="e">
        <v>#NULL!</v>
      </c>
      <c r="H237" s="27" t="e">
        <v>#NULL!</v>
      </c>
      <c r="I237" s="27" t="e">
        <v>#NULL!</v>
      </c>
      <c r="J237" s="27" t="e">
        <v>#NULL!</v>
      </c>
      <c r="K237" s="27" t="e">
        <v>#NULL!</v>
      </c>
      <c r="L237" s="27" t="e">
        <v>#NULL!</v>
      </c>
      <c r="M237" s="27" t="e">
        <v>#NULL!</v>
      </c>
      <c r="N237" s="27" t="e">
        <v>#NULL!</v>
      </c>
      <c r="O237" s="27" t="e">
        <v>#NULL!</v>
      </c>
      <c r="P237" s="27" t="e">
        <v>#NULL!</v>
      </c>
      <c r="Q237" s="26">
        <v>5</v>
      </c>
      <c r="R237" s="26">
        <v>5</v>
      </c>
      <c r="S237" s="26">
        <v>0.34</v>
      </c>
    </row>
    <row r="238" spans="1:19" x14ac:dyDescent="0.35">
      <c r="A238" s="23" t="s">
        <v>237</v>
      </c>
      <c r="B238" s="26">
        <v>211</v>
      </c>
      <c r="C238" s="26">
        <v>1</v>
      </c>
      <c r="D238" s="26">
        <v>3</v>
      </c>
      <c r="E238" s="27" t="e">
        <v>#NULL!</v>
      </c>
      <c r="F238" s="27" t="e">
        <v>#NULL!</v>
      </c>
      <c r="G238" s="27" t="e">
        <v>#NULL!</v>
      </c>
      <c r="H238" s="27" t="e">
        <v>#NULL!</v>
      </c>
      <c r="I238" s="27" t="e">
        <v>#NULL!</v>
      </c>
      <c r="J238" s="27" t="e">
        <v>#NULL!</v>
      </c>
      <c r="K238" s="27" t="e">
        <v>#NULL!</v>
      </c>
      <c r="L238" s="27" t="e">
        <v>#NULL!</v>
      </c>
      <c r="M238" s="27" t="e">
        <v>#NULL!</v>
      </c>
      <c r="N238" s="27" t="e">
        <v>#NULL!</v>
      </c>
      <c r="O238" s="27" t="e">
        <v>#NULL!</v>
      </c>
      <c r="P238" s="27" t="e">
        <v>#NULL!</v>
      </c>
      <c r="Q238" s="26">
        <v>2.77</v>
      </c>
      <c r="R238" s="26">
        <v>5.6</v>
      </c>
      <c r="S238" s="26">
        <v>0.53</v>
      </c>
    </row>
    <row r="239" spans="1:19" x14ac:dyDescent="0.35">
      <c r="A239" s="23" t="s">
        <v>238</v>
      </c>
      <c r="B239" s="26">
        <v>212</v>
      </c>
      <c r="C239" s="26">
        <v>1</v>
      </c>
      <c r="D239" s="26">
        <v>3</v>
      </c>
      <c r="E239" s="27" t="e">
        <v>#NULL!</v>
      </c>
      <c r="F239" s="27" t="e">
        <v>#NULL!</v>
      </c>
      <c r="G239" s="27" t="e">
        <v>#NULL!</v>
      </c>
      <c r="H239" s="27" t="e">
        <v>#NULL!</v>
      </c>
      <c r="I239" s="27" t="e">
        <v>#NULL!</v>
      </c>
      <c r="J239" s="27" t="e">
        <v>#NULL!</v>
      </c>
      <c r="K239" s="27" t="e">
        <v>#NULL!</v>
      </c>
      <c r="L239" s="27" t="e">
        <v>#NULL!</v>
      </c>
      <c r="M239" s="27" t="e">
        <v>#NULL!</v>
      </c>
      <c r="N239" s="27" t="e">
        <v>#NULL!</v>
      </c>
      <c r="O239" s="27" t="e">
        <v>#NULL!</v>
      </c>
      <c r="P239" s="27" t="e">
        <v>#NULL!</v>
      </c>
      <c r="Q239" s="26">
        <v>0.44</v>
      </c>
      <c r="R239" s="26">
        <v>2.5</v>
      </c>
      <c r="S239" s="26">
        <v>0</v>
      </c>
    </row>
    <row r="240" spans="1:19" x14ac:dyDescent="0.35">
      <c r="A240" s="23" t="s">
        <v>239</v>
      </c>
      <c r="B240" s="26">
        <v>213</v>
      </c>
      <c r="C240" s="26">
        <v>1</v>
      </c>
      <c r="D240" s="26">
        <v>3</v>
      </c>
      <c r="E240" s="27" t="e">
        <v>#NULL!</v>
      </c>
      <c r="F240" s="27" t="e">
        <v>#NULL!</v>
      </c>
      <c r="G240" s="27" t="e">
        <v>#NULL!</v>
      </c>
      <c r="H240" s="27" t="e">
        <v>#NULL!</v>
      </c>
      <c r="I240" s="27" t="e">
        <v>#NULL!</v>
      </c>
      <c r="J240" s="27" t="e">
        <v>#NULL!</v>
      </c>
      <c r="K240" s="27" t="e">
        <v>#NULL!</v>
      </c>
      <c r="L240" s="27" t="e">
        <v>#NULL!</v>
      </c>
      <c r="M240" s="27" t="e">
        <v>#NULL!</v>
      </c>
      <c r="N240" s="27" t="e">
        <v>#NULL!</v>
      </c>
      <c r="O240" s="27" t="e">
        <v>#NULL!</v>
      </c>
      <c r="P240" s="27" t="e">
        <v>#NULL!</v>
      </c>
      <c r="Q240" s="26">
        <v>1</v>
      </c>
      <c r="R240" s="26">
        <v>2.4</v>
      </c>
      <c r="S240" s="26">
        <v>0.02</v>
      </c>
    </row>
    <row r="241" spans="1:19" x14ac:dyDescent="0.35">
      <c r="A241" s="23" t="s">
        <v>240</v>
      </c>
      <c r="B241" s="26">
        <v>214</v>
      </c>
      <c r="C241" s="26">
        <v>1</v>
      </c>
      <c r="D241" s="26">
        <v>3</v>
      </c>
      <c r="E241" s="27" t="e">
        <v>#NULL!</v>
      </c>
      <c r="F241" s="27" t="e">
        <v>#NULL!</v>
      </c>
      <c r="G241" s="27" t="e">
        <v>#NULL!</v>
      </c>
      <c r="H241" s="27" t="e">
        <v>#NULL!</v>
      </c>
      <c r="I241" s="27" t="e">
        <v>#NULL!</v>
      </c>
      <c r="J241" s="27" t="e">
        <v>#NULL!</v>
      </c>
      <c r="K241" s="27" t="e">
        <v>#NULL!</v>
      </c>
      <c r="L241" s="27" t="e">
        <v>#NULL!</v>
      </c>
      <c r="M241" s="27" t="e">
        <v>#NULL!</v>
      </c>
      <c r="N241" s="27" t="e">
        <v>#NULL!</v>
      </c>
      <c r="O241" s="27" t="e">
        <v>#NULL!</v>
      </c>
      <c r="P241" s="27" t="e">
        <v>#NULL!</v>
      </c>
      <c r="Q241" s="26">
        <v>10.27</v>
      </c>
      <c r="R241" s="26">
        <v>5.0999999999999996</v>
      </c>
      <c r="S241" s="26">
        <v>0</v>
      </c>
    </row>
    <row r="242" spans="1:19" x14ac:dyDescent="0.35">
      <c r="A242" s="23" t="s">
        <v>241</v>
      </c>
      <c r="B242" s="26">
        <v>215</v>
      </c>
      <c r="C242" s="26">
        <v>1</v>
      </c>
      <c r="D242" s="26">
        <v>4</v>
      </c>
      <c r="E242" s="27" t="e">
        <v>#NULL!</v>
      </c>
      <c r="F242" s="27" t="e">
        <v>#NULL!</v>
      </c>
      <c r="G242" s="27" t="e">
        <v>#NULL!</v>
      </c>
      <c r="H242" s="27" t="e">
        <v>#NULL!</v>
      </c>
      <c r="I242" s="27" t="e">
        <v>#NULL!</v>
      </c>
      <c r="J242" s="27" t="e">
        <v>#NULL!</v>
      </c>
      <c r="K242" s="27" t="e">
        <v>#NULL!</v>
      </c>
      <c r="L242" s="27" t="e">
        <v>#NULL!</v>
      </c>
      <c r="M242" s="27" t="e">
        <v>#NULL!</v>
      </c>
      <c r="N242" s="27" t="e">
        <v>#NULL!</v>
      </c>
      <c r="O242" s="27" t="e">
        <v>#NULL!</v>
      </c>
      <c r="P242" s="27" t="e">
        <v>#NULL!</v>
      </c>
      <c r="Q242" s="26">
        <v>6.94</v>
      </c>
      <c r="R242" s="26">
        <v>5.2</v>
      </c>
      <c r="S242" s="26">
        <v>0.09</v>
      </c>
    </row>
    <row r="243" spans="1:19" x14ac:dyDescent="0.35">
      <c r="A243" s="23" t="s">
        <v>242</v>
      </c>
      <c r="B243" s="26">
        <v>216</v>
      </c>
      <c r="C243" s="26">
        <v>1</v>
      </c>
      <c r="D243" s="26">
        <v>4</v>
      </c>
      <c r="E243" s="27" t="e">
        <v>#NULL!</v>
      </c>
      <c r="F243" s="27" t="e">
        <v>#NULL!</v>
      </c>
      <c r="G243" s="27" t="e">
        <v>#NULL!</v>
      </c>
      <c r="H243" s="27" t="e">
        <v>#NULL!</v>
      </c>
      <c r="I243" s="27" t="e">
        <v>#NULL!</v>
      </c>
      <c r="J243" s="27" t="e">
        <v>#NULL!</v>
      </c>
      <c r="K243" s="27" t="e">
        <v>#NULL!</v>
      </c>
      <c r="L243" s="27" t="e">
        <v>#NULL!</v>
      </c>
      <c r="M243" s="27" t="e">
        <v>#NULL!</v>
      </c>
      <c r="N243" s="27" t="e">
        <v>#NULL!</v>
      </c>
      <c r="O243" s="27" t="e">
        <v>#NULL!</v>
      </c>
      <c r="P243" s="27" t="e">
        <v>#NULL!</v>
      </c>
      <c r="Q243" s="26">
        <v>2.11</v>
      </c>
      <c r="R243" s="26">
        <v>3</v>
      </c>
      <c r="S243" s="26">
        <v>0</v>
      </c>
    </row>
    <row r="244" spans="1:19" x14ac:dyDescent="0.35">
      <c r="A244" s="23" t="s">
        <v>243</v>
      </c>
      <c r="B244" s="26">
        <v>217</v>
      </c>
      <c r="C244" s="26">
        <v>1</v>
      </c>
      <c r="D244" s="26">
        <v>4</v>
      </c>
      <c r="E244" s="27" t="e">
        <v>#NULL!</v>
      </c>
      <c r="F244" s="27" t="e">
        <v>#NULL!</v>
      </c>
      <c r="G244" s="27" t="e">
        <v>#NULL!</v>
      </c>
      <c r="H244" s="27" t="e">
        <v>#NULL!</v>
      </c>
      <c r="I244" s="27" t="e">
        <v>#NULL!</v>
      </c>
      <c r="J244" s="27" t="e">
        <v>#NULL!</v>
      </c>
      <c r="K244" s="27" t="e">
        <v>#NULL!</v>
      </c>
      <c r="L244" s="27" t="e">
        <v>#NULL!</v>
      </c>
      <c r="M244" s="27" t="e">
        <v>#NULL!</v>
      </c>
      <c r="N244" s="27" t="e">
        <v>#NULL!</v>
      </c>
      <c r="O244" s="27" t="e">
        <v>#NULL!</v>
      </c>
      <c r="P244" s="27" t="e">
        <v>#NULL!</v>
      </c>
      <c r="Q244" s="26">
        <v>5.05</v>
      </c>
      <c r="R244" s="26">
        <v>2.2000000000000002</v>
      </c>
      <c r="S244" s="26">
        <v>0.04</v>
      </c>
    </row>
    <row r="245" spans="1:19" x14ac:dyDescent="0.35">
      <c r="A245" s="23" t="s">
        <v>244</v>
      </c>
      <c r="B245" s="26">
        <v>218</v>
      </c>
      <c r="C245" s="26">
        <v>1</v>
      </c>
      <c r="D245" s="26">
        <v>4</v>
      </c>
      <c r="E245" s="27" t="e">
        <v>#NULL!</v>
      </c>
      <c r="F245" s="27" t="e">
        <v>#NULL!</v>
      </c>
      <c r="G245" s="27" t="e">
        <v>#NULL!</v>
      </c>
      <c r="H245" s="27" t="e">
        <v>#NULL!</v>
      </c>
      <c r="I245" s="27" t="e">
        <v>#NULL!</v>
      </c>
      <c r="J245" s="27" t="e">
        <v>#NULL!</v>
      </c>
      <c r="K245" s="27" t="e">
        <v>#NULL!</v>
      </c>
      <c r="L245" s="27" t="e">
        <v>#NULL!</v>
      </c>
      <c r="M245" s="27" t="e">
        <v>#NULL!</v>
      </c>
      <c r="N245" s="27" t="e">
        <v>#NULL!</v>
      </c>
      <c r="O245" s="27" t="e">
        <v>#NULL!</v>
      </c>
      <c r="P245" s="27" t="e">
        <v>#NULL!</v>
      </c>
      <c r="Q245" s="26">
        <v>5.55</v>
      </c>
      <c r="R245" s="26">
        <v>4.4000000000000004</v>
      </c>
      <c r="S245" s="26">
        <v>0.33</v>
      </c>
    </row>
    <row r="246" spans="1:19" x14ac:dyDescent="0.35">
      <c r="A246" s="23" t="s">
        <v>245</v>
      </c>
      <c r="B246" s="26">
        <v>219</v>
      </c>
      <c r="C246" s="26">
        <v>1</v>
      </c>
      <c r="D246" s="26">
        <v>4</v>
      </c>
      <c r="E246" s="27" t="e">
        <v>#NULL!</v>
      </c>
      <c r="F246" s="27" t="e">
        <v>#NULL!</v>
      </c>
      <c r="G246" s="27" t="e">
        <v>#NULL!</v>
      </c>
      <c r="H246" s="27" t="e">
        <v>#NULL!</v>
      </c>
      <c r="I246" s="27" t="e">
        <v>#NULL!</v>
      </c>
      <c r="J246" s="27" t="e">
        <v>#NULL!</v>
      </c>
      <c r="K246" s="27" t="e">
        <v>#NULL!</v>
      </c>
      <c r="L246" s="27" t="e">
        <v>#NULL!</v>
      </c>
      <c r="M246" s="27" t="e">
        <v>#NULL!</v>
      </c>
      <c r="N246" s="27" t="e">
        <v>#NULL!</v>
      </c>
      <c r="O246" s="27" t="e">
        <v>#NULL!</v>
      </c>
      <c r="P246" s="27" t="e">
        <v>#NULL!</v>
      </c>
      <c r="Q246" s="26">
        <v>5.1100000000000003</v>
      </c>
      <c r="R246" s="26">
        <v>3.6</v>
      </c>
      <c r="S246" s="26">
        <v>0</v>
      </c>
    </row>
    <row r="247" spans="1:19" x14ac:dyDescent="0.35">
      <c r="A247" s="23" t="s">
        <v>246</v>
      </c>
      <c r="B247" s="26">
        <v>220</v>
      </c>
      <c r="C247" s="26">
        <v>1</v>
      </c>
      <c r="D247" s="26">
        <v>4</v>
      </c>
      <c r="E247" s="27" t="e">
        <v>#NULL!</v>
      </c>
      <c r="F247" s="27" t="e">
        <v>#NULL!</v>
      </c>
      <c r="G247" s="27" t="e">
        <v>#NULL!</v>
      </c>
      <c r="H247" s="27" t="e">
        <v>#NULL!</v>
      </c>
      <c r="I247" s="27" t="e">
        <v>#NULL!</v>
      </c>
      <c r="J247" s="27" t="e">
        <v>#NULL!</v>
      </c>
      <c r="K247" s="27" t="e">
        <v>#NULL!</v>
      </c>
      <c r="L247" s="27" t="e">
        <v>#NULL!</v>
      </c>
      <c r="M247" s="27" t="e">
        <v>#NULL!</v>
      </c>
      <c r="N247" s="27" t="e">
        <v>#NULL!</v>
      </c>
      <c r="O247" s="27" t="e">
        <v>#NULL!</v>
      </c>
      <c r="P247" s="27" t="e">
        <v>#NULL!</v>
      </c>
      <c r="Q247" s="26">
        <v>3.77</v>
      </c>
      <c r="R247" s="26">
        <v>2.1</v>
      </c>
      <c r="S247" s="26">
        <v>0.15</v>
      </c>
    </row>
    <row r="248" spans="1:19" x14ac:dyDescent="0.35">
      <c r="A248" s="23" t="s">
        <v>247</v>
      </c>
      <c r="B248" s="26">
        <v>221</v>
      </c>
      <c r="C248" s="26">
        <v>1</v>
      </c>
      <c r="D248" s="26">
        <v>4</v>
      </c>
      <c r="E248" s="27" t="e">
        <v>#NULL!</v>
      </c>
      <c r="F248" s="27" t="e">
        <v>#NULL!</v>
      </c>
      <c r="G248" s="27" t="e">
        <v>#NULL!</v>
      </c>
      <c r="H248" s="27" t="e">
        <v>#NULL!</v>
      </c>
      <c r="I248" s="27" t="e">
        <v>#NULL!</v>
      </c>
      <c r="J248" s="27" t="e">
        <v>#NULL!</v>
      </c>
      <c r="K248" s="27" t="e">
        <v>#NULL!</v>
      </c>
      <c r="L248" s="27" t="e">
        <v>#NULL!</v>
      </c>
      <c r="M248" s="27" t="e">
        <v>#NULL!</v>
      </c>
      <c r="N248" s="27" t="e">
        <v>#NULL!</v>
      </c>
      <c r="O248" s="27" t="e">
        <v>#NULL!</v>
      </c>
      <c r="P248" s="27" t="e">
        <v>#NULL!</v>
      </c>
      <c r="Q248" s="26">
        <v>4.66</v>
      </c>
      <c r="R248" s="26">
        <v>3</v>
      </c>
      <c r="S248" s="26">
        <v>0.26</v>
      </c>
    </row>
    <row r="249" spans="1:19" x14ac:dyDescent="0.35">
      <c r="A249" s="23" t="s">
        <v>248</v>
      </c>
      <c r="B249" s="26">
        <v>222</v>
      </c>
      <c r="C249" s="26">
        <v>1</v>
      </c>
      <c r="D249" s="26">
        <v>4</v>
      </c>
      <c r="E249" s="27" t="e">
        <v>#NULL!</v>
      </c>
      <c r="F249" s="27" t="e">
        <v>#NULL!</v>
      </c>
      <c r="G249" s="27" t="e">
        <v>#NULL!</v>
      </c>
      <c r="H249" s="27" t="e">
        <v>#NULL!</v>
      </c>
      <c r="I249" s="27" t="e">
        <v>#NULL!</v>
      </c>
      <c r="J249" s="27" t="e">
        <v>#NULL!</v>
      </c>
      <c r="K249" s="27" t="e">
        <v>#NULL!</v>
      </c>
      <c r="L249" s="27" t="e">
        <v>#NULL!</v>
      </c>
      <c r="M249" s="27" t="e">
        <v>#NULL!</v>
      </c>
      <c r="N249" s="27" t="e">
        <v>#NULL!</v>
      </c>
      <c r="O249" s="27" t="e">
        <v>#NULL!</v>
      </c>
      <c r="P249" s="27" t="e">
        <v>#NULL!</v>
      </c>
      <c r="Q249" s="26">
        <v>5.88</v>
      </c>
      <c r="R249" s="26">
        <v>7.5</v>
      </c>
      <c r="S249" s="26">
        <v>0.04</v>
      </c>
    </row>
    <row r="250" spans="1:19" x14ac:dyDescent="0.35">
      <c r="A250" s="23" t="s">
        <v>249</v>
      </c>
      <c r="B250" s="26">
        <v>223</v>
      </c>
      <c r="C250" s="26">
        <v>1</v>
      </c>
      <c r="D250" s="26">
        <v>4</v>
      </c>
      <c r="E250" s="27" t="e">
        <v>#NULL!</v>
      </c>
      <c r="F250" s="27" t="e">
        <v>#NULL!</v>
      </c>
      <c r="G250" s="27" t="e">
        <v>#NULL!</v>
      </c>
      <c r="H250" s="27" t="e">
        <v>#NULL!</v>
      </c>
      <c r="I250" s="27" t="e">
        <v>#NULL!</v>
      </c>
      <c r="J250" s="27" t="e">
        <v>#NULL!</v>
      </c>
      <c r="K250" s="27" t="e">
        <v>#NULL!</v>
      </c>
      <c r="L250" s="27" t="e">
        <v>#NULL!</v>
      </c>
      <c r="M250" s="27" t="e">
        <v>#NULL!</v>
      </c>
      <c r="N250" s="27" t="e">
        <v>#NULL!</v>
      </c>
      <c r="O250" s="27" t="e">
        <v>#NULL!</v>
      </c>
      <c r="P250" s="27" t="e">
        <v>#NULL!</v>
      </c>
      <c r="Q250" s="26">
        <v>5.94</v>
      </c>
      <c r="R250" s="26">
        <v>3.2</v>
      </c>
      <c r="S250" s="26">
        <v>0.27</v>
      </c>
    </row>
    <row r="251" spans="1:19" x14ac:dyDescent="0.35">
      <c r="A251" s="23" t="s">
        <v>250</v>
      </c>
      <c r="B251" s="26">
        <v>224</v>
      </c>
      <c r="C251" s="26">
        <v>1</v>
      </c>
      <c r="D251" s="26">
        <v>4</v>
      </c>
      <c r="E251" s="27" t="e">
        <v>#NULL!</v>
      </c>
      <c r="F251" s="27" t="e">
        <v>#NULL!</v>
      </c>
      <c r="G251" s="27" t="e">
        <v>#NULL!</v>
      </c>
      <c r="H251" s="27" t="e">
        <v>#NULL!</v>
      </c>
      <c r="I251" s="27" t="e">
        <v>#NULL!</v>
      </c>
      <c r="J251" s="27" t="e">
        <v>#NULL!</v>
      </c>
      <c r="K251" s="27" t="e">
        <v>#NULL!</v>
      </c>
      <c r="L251" s="27" t="e">
        <v>#NULL!</v>
      </c>
      <c r="M251" s="27" t="e">
        <v>#NULL!</v>
      </c>
      <c r="N251" s="27" t="e">
        <v>#NULL!</v>
      </c>
      <c r="O251" s="27" t="e">
        <v>#NULL!</v>
      </c>
      <c r="P251" s="27" t="e">
        <v>#NULL!</v>
      </c>
      <c r="Q251" s="26">
        <v>5.16</v>
      </c>
      <c r="R251" s="26">
        <v>4.3</v>
      </c>
      <c r="S251" s="26">
        <v>0.04</v>
      </c>
    </row>
    <row r="252" spans="1:19" x14ac:dyDescent="0.35">
      <c r="A252" s="23" t="s">
        <v>251</v>
      </c>
      <c r="B252" s="26">
        <v>225</v>
      </c>
      <c r="C252" s="26">
        <v>1</v>
      </c>
      <c r="D252" s="26">
        <v>4</v>
      </c>
      <c r="E252" s="27" t="e">
        <v>#NULL!</v>
      </c>
      <c r="F252" s="27" t="e">
        <v>#NULL!</v>
      </c>
      <c r="G252" s="27" t="e">
        <v>#NULL!</v>
      </c>
      <c r="H252" s="27" t="e">
        <v>#NULL!</v>
      </c>
      <c r="I252" s="27" t="e">
        <v>#NULL!</v>
      </c>
      <c r="J252" s="27" t="e">
        <v>#NULL!</v>
      </c>
      <c r="K252" s="27" t="e">
        <v>#NULL!</v>
      </c>
      <c r="L252" s="27" t="e">
        <v>#NULL!</v>
      </c>
      <c r="M252" s="27" t="e">
        <v>#NULL!</v>
      </c>
      <c r="N252" s="27" t="e">
        <v>#NULL!</v>
      </c>
      <c r="O252" s="27" t="e">
        <v>#NULL!</v>
      </c>
      <c r="P252" s="27" t="e">
        <v>#NULL!</v>
      </c>
      <c r="Q252" s="26">
        <v>5.77</v>
      </c>
      <c r="R252" s="26">
        <v>2.2000000000000002</v>
      </c>
      <c r="S252" s="26">
        <v>0.1</v>
      </c>
    </row>
    <row r="253" spans="1:19" x14ac:dyDescent="0.35">
      <c r="A253" s="23" t="s">
        <v>252</v>
      </c>
      <c r="B253" s="26">
        <v>226</v>
      </c>
      <c r="C253" s="26">
        <v>1</v>
      </c>
      <c r="D253" s="26">
        <v>4</v>
      </c>
      <c r="E253" s="27" t="e">
        <v>#NULL!</v>
      </c>
      <c r="F253" s="27" t="e">
        <v>#NULL!</v>
      </c>
      <c r="G253" s="27" t="e">
        <v>#NULL!</v>
      </c>
      <c r="H253" s="27" t="e">
        <v>#NULL!</v>
      </c>
      <c r="I253" s="27" t="e">
        <v>#NULL!</v>
      </c>
      <c r="J253" s="27" t="e">
        <v>#NULL!</v>
      </c>
      <c r="K253" s="27" t="e">
        <v>#NULL!</v>
      </c>
      <c r="L253" s="27" t="e">
        <v>#NULL!</v>
      </c>
      <c r="M253" s="27" t="e">
        <v>#NULL!</v>
      </c>
      <c r="N253" s="27" t="e">
        <v>#NULL!</v>
      </c>
      <c r="O253" s="27" t="e">
        <v>#NULL!</v>
      </c>
      <c r="P253" s="27" t="e">
        <v>#NULL!</v>
      </c>
      <c r="Q253" s="26">
        <v>12</v>
      </c>
      <c r="R253" s="26">
        <v>4.4000000000000004</v>
      </c>
      <c r="S253" s="26">
        <v>0.06</v>
      </c>
    </row>
    <row r="254" spans="1:19" x14ac:dyDescent="0.35">
      <c r="A254" s="23" t="s">
        <v>253</v>
      </c>
      <c r="B254" s="26">
        <v>227</v>
      </c>
      <c r="C254" s="26">
        <v>1</v>
      </c>
      <c r="D254" s="26">
        <v>4</v>
      </c>
      <c r="E254" s="27" t="e">
        <v>#NULL!</v>
      </c>
      <c r="F254" s="27" t="e">
        <v>#NULL!</v>
      </c>
      <c r="G254" s="27" t="e">
        <v>#NULL!</v>
      </c>
      <c r="H254" s="27" t="e">
        <v>#NULL!</v>
      </c>
      <c r="I254" s="27" t="e">
        <v>#NULL!</v>
      </c>
      <c r="J254" s="27" t="e">
        <v>#NULL!</v>
      </c>
      <c r="K254" s="27" t="e">
        <v>#NULL!</v>
      </c>
      <c r="L254" s="27" t="e">
        <v>#NULL!</v>
      </c>
      <c r="M254" s="27" t="e">
        <v>#NULL!</v>
      </c>
      <c r="N254" s="27" t="e">
        <v>#NULL!</v>
      </c>
      <c r="O254" s="27" t="e">
        <v>#NULL!</v>
      </c>
      <c r="P254" s="27" t="e">
        <v>#NULL!</v>
      </c>
      <c r="Q254" s="26">
        <v>10.77</v>
      </c>
      <c r="R254" s="26">
        <v>3.7</v>
      </c>
      <c r="S254" s="26">
        <v>0.04</v>
      </c>
    </row>
    <row r="255" spans="1:19" x14ac:dyDescent="0.35">
      <c r="A255" s="23" t="s">
        <v>254</v>
      </c>
      <c r="B255" s="26">
        <v>228</v>
      </c>
      <c r="C255" s="26">
        <v>1</v>
      </c>
      <c r="D255" s="26">
        <v>4</v>
      </c>
      <c r="E255" s="27" t="e">
        <v>#NULL!</v>
      </c>
      <c r="F255" s="27" t="e">
        <v>#NULL!</v>
      </c>
      <c r="G255" s="27" t="e">
        <v>#NULL!</v>
      </c>
      <c r="H255" s="27" t="e">
        <v>#NULL!</v>
      </c>
      <c r="I255" s="27" t="e">
        <v>#NULL!</v>
      </c>
      <c r="J255" s="27" t="e">
        <v>#NULL!</v>
      </c>
      <c r="K255" s="27" t="e">
        <v>#NULL!</v>
      </c>
      <c r="L255" s="27" t="e">
        <v>#NULL!</v>
      </c>
      <c r="M255" s="27" t="e">
        <v>#NULL!</v>
      </c>
      <c r="N255" s="27" t="e">
        <v>#NULL!</v>
      </c>
      <c r="O255" s="27" t="e">
        <v>#NULL!</v>
      </c>
      <c r="P255" s="27" t="e">
        <v>#NULL!</v>
      </c>
      <c r="Q255" s="26">
        <v>11.11</v>
      </c>
      <c r="R255" s="26">
        <v>3.7</v>
      </c>
      <c r="S255" s="26">
        <v>0</v>
      </c>
    </row>
    <row r="256" spans="1:19" x14ac:dyDescent="0.35">
      <c r="A256" s="23" t="s">
        <v>255</v>
      </c>
      <c r="B256" s="26">
        <v>229</v>
      </c>
      <c r="C256" s="26">
        <v>1</v>
      </c>
      <c r="D256" s="26">
        <v>4</v>
      </c>
      <c r="E256" s="27" t="e">
        <v>#NULL!</v>
      </c>
      <c r="F256" s="27" t="e">
        <v>#NULL!</v>
      </c>
      <c r="G256" s="27" t="e">
        <v>#NULL!</v>
      </c>
      <c r="H256" s="27" t="e">
        <v>#NULL!</v>
      </c>
      <c r="I256" s="27" t="e">
        <v>#NULL!</v>
      </c>
      <c r="J256" s="27" t="e">
        <v>#NULL!</v>
      </c>
      <c r="K256" s="27" t="e">
        <v>#NULL!</v>
      </c>
      <c r="L256" s="27" t="e">
        <v>#NULL!</v>
      </c>
      <c r="M256" s="27" t="e">
        <v>#NULL!</v>
      </c>
      <c r="N256" s="27" t="e">
        <v>#NULL!</v>
      </c>
      <c r="O256" s="27" t="e">
        <v>#NULL!</v>
      </c>
      <c r="P256" s="27" t="e">
        <v>#NULL!</v>
      </c>
      <c r="Q256" s="26">
        <v>11.33</v>
      </c>
      <c r="R256" s="26">
        <v>2.8</v>
      </c>
      <c r="S256" s="26">
        <v>0</v>
      </c>
    </row>
    <row r="257" spans="1:19" x14ac:dyDescent="0.35">
      <c r="A257" s="23" t="s">
        <v>256</v>
      </c>
      <c r="B257" s="26">
        <v>230</v>
      </c>
      <c r="C257" s="26">
        <v>1</v>
      </c>
      <c r="D257" s="26">
        <v>4</v>
      </c>
      <c r="E257" s="27" t="e">
        <v>#NULL!</v>
      </c>
      <c r="F257" s="27" t="e">
        <v>#NULL!</v>
      </c>
      <c r="G257" s="27" t="e">
        <v>#NULL!</v>
      </c>
      <c r="H257" s="27" t="e">
        <v>#NULL!</v>
      </c>
      <c r="I257" s="27" t="e">
        <v>#NULL!</v>
      </c>
      <c r="J257" s="27" t="e">
        <v>#NULL!</v>
      </c>
      <c r="K257" s="27" t="e">
        <v>#NULL!</v>
      </c>
      <c r="L257" s="27" t="e">
        <v>#NULL!</v>
      </c>
      <c r="M257" s="27" t="e">
        <v>#NULL!</v>
      </c>
      <c r="N257" s="27" t="e">
        <v>#NULL!</v>
      </c>
      <c r="O257" s="27" t="e">
        <v>#NULL!</v>
      </c>
      <c r="P257" s="27" t="e">
        <v>#NULL!</v>
      </c>
      <c r="Q257" s="26">
        <v>10.88</v>
      </c>
      <c r="R257" s="26">
        <v>1.3</v>
      </c>
      <c r="S257" s="26">
        <v>0</v>
      </c>
    </row>
    <row r="258" spans="1:19" x14ac:dyDescent="0.35">
      <c r="A258" s="23" t="s">
        <v>257</v>
      </c>
      <c r="B258" s="26">
        <v>231</v>
      </c>
      <c r="C258" s="26">
        <v>1</v>
      </c>
      <c r="D258" s="26">
        <v>4</v>
      </c>
      <c r="E258" s="27" t="e">
        <v>#NULL!</v>
      </c>
      <c r="F258" s="27" t="e">
        <v>#NULL!</v>
      </c>
      <c r="G258" s="27" t="e">
        <v>#NULL!</v>
      </c>
      <c r="H258" s="27" t="e">
        <v>#NULL!</v>
      </c>
      <c r="I258" s="27" t="e">
        <v>#NULL!</v>
      </c>
      <c r="J258" s="27" t="e">
        <v>#NULL!</v>
      </c>
      <c r="K258" s="27" t="e">
        <v>#NULL!</v>
      </c>
      <c r="L258" s="27" t="e">
        <v>#NULL!</v>
      </c>
      <c r="M258" s="27" t="e">
        <v>#NULL!</v>
      </c>
      <c r="N258" s="27" t="e">
        <v>#NULL!</v>
      </c>
      <c r="O258" s="27" t="e">
        <v>#NULL!</v>
      </c>
      <c r="P258" s="27" t="e">
        <v>#NULL!</v>
      </c>
      <c r="Q258" s="26">
        <v>7.88</v>
      </c>
      <c r="R258" s="26">
        <v>1.4</v>
      </c>
      <c r="S258" s="26">
        <v>0</v>
      </c>
    </row>
    <row r="259" spans="1:19" x14ac:dyDescent="0.35">
      <c r="A259" s="23" t="s">
        <v>258</v>
      </c>
      <c r="B259" s="26">
        <v>232</v>
      </c>
      <c r="C259" s="26">
        <v>1</v>
      </c>
      <c r="D259" s="26">
        <v>4</v>
      </c>
      <c r="E259" s="27" t="e">
        <v>#NULL!</v>
      </c>
      <c r="F259" s="27" t="e">
        <v>#NULL!</v>
      </c>
      <c r="G259" s="27" t="e">
        <v>#NULL!</v>
      </c>
      <c r="H259" s="27" t="e">
        <v>#NULL!</v>
      </c>
      <c r="I259" s="27" t="e">
        <v>#NULL!</v>
      </c>
      <c r="J259" s="27" t="e">
        <v>#NULL!</v>
      </c>
      <c r="K259" s="27" t="e">
        <v>#NULL!</v>
      </c>
      <c r="L259" s="27" t="e">
        <v>#NULL!</v>
      </c>
      <c r="M259" s="27" t="e">
        <v>#NULL!</v>
      </c>
      <c r="N259" s="27" t="e">
        <v>#NULL!</v>
      </c>
      <c r="O259" s="27" t="e">
        <v>#NULL!</v>
      </c>
      <c r="P259" s="27" t="e">
        <v>#NULL!</v>
      </c>
      <c r="Q259" s="26">
        <v>7</v>
      </c>
      <c r="R259" s="26">
        <v>2.1</v>
      </c>
      <c r="S259" s="26">
        <v>0.03</v>
      </c>
    </row>
    <row r="260" spans="1:19" x14ac:dyDescent="0.35">
      <c r="A260" s="23" t="s">
        <v>259</v>
      </c>
      <c r="B260" s="26">
        <v>233</v>
      </c>
      <c r="C260" s="26">
        <v>1</v>
      </c>
      <c r="D260" s="26">
        <v>4</v>
      </c>
      <c r="E260" s="27" t="e">
        <v>#NULL!</v>
      </c>
      <c r="F260" s="27" t="e">
        <v>#NULL!</v>
      </c>
      <c r="G260" s="27" t="e">
        <v>#NULL!</v>
      </c>
      <c r="H260" s="27" t="e">
        <v>#NULL!</v>
      </c>
      <c r="I260" s="27" t="e">
        <v>#NULL!</v>
      </c>
      <c r="J260" s="27" t="e">
        <v>#NULL!</v>
      </c>
      <c r="K260" s="27" t="e">
        <v>#NULL!</v>
      </c>
      <c r="L260" s="27" t="e">
        <v>#NULL!</v>
      </c>
      <c r="M260" s="27" t="e">
        <v>#NULL!</v>
      </c>
      <c r="N260" s="27" t="e">
        <v>#NULL!</v>
      </c>
      <c r="O260" s="27" t="e">
        <v>#NULL!</v>
      </c>
      <c r="P260" s="27" t="e">
        <v>#NULL!</v>
      </c>
      <c r="Q260" s="26">
        <v>4</v>
      </c>
      <c r="R260" s="26">
        <v>0.9</v>
      </c>
      <c r="S260" s="26">
        <v>0.01</v>
      </c>
    </row>
    <row r="261" spans="1:19" x14ac:dyDescent="0.35">
      <c r="A261" s="23" t="s">
        <v>260</v>
      </c>
      <c r="B261" s="26">
        <v>234</v>
      </c>
      <c r="C261" s="26">
        <v>1</v>
      </c>
      <c r="D261" s="26">
        <v>4</v>
      </c>
      <c r="E261" s="27" t="e">
        <v>#NULL!</v>
      </c>
      <c r="F261" s="27" t="e">
        <v>#NULL!</v>
      </c>
      <c r="G261" s="27" t="e">
        <v>#NULL!</v>
      </c>
      <c r="H261" s="27" t="e">
        <v>#NULL!</v>
      </c>
      <c r="I261" s="27" t="e">
        <v>#NULL!</v>
      </c>
      <c r="J261" s="27" t="e">
        <v>#NULL!</v>
      </c>
      <c r="K261" s="27" t="e">
        <v>#NULL!</v>
      </c>
      <c r="L261" s="27" t="e">
        <v>#NULL!</v>
      </c>
      <c r="M261" s="27" t="e">
        <v>#NULL!</v>
      </c>
      <c r="N261" s="27" t="e">
        <v>#NULL!</v>
      </c>
      <c r="O261" s="27" t="e">
        <v>#NULL!</v>
      </c>
      <c r="P261" s="27" t="e">
        <v>#NULL!</v>
      </c>
      <c r="Q261" s="26">
        <v>5.44</v>
      </c>
      <c r="R261" s="26">
        <v>1.3</v>
      </c>
      <c r="S261" s="26">
        <v>0.01</v>
      </c>
    </row>
    <row r="262" spans="1:19" x14ac:dyDescent="0.35">
      <c r="A262" s="23" t="s">
        <v>261</v>
      </c>
      <c r="B262" s="26">
        <v>235</v>
      </c>
      <c r="C262" s="26">
        <v>1</v>
      </c>
      <c r="D262" s="26">
        <v>4</v>
      </c>
      <c r="E262" s="27" t="e">
        <v>#NULL!</v>
      </c>
      <c r="F262" s="27" t="e">
        <v>#NULL!</v>
      </c>
      <c r="G262" s="27" t="e">
        <v>#NULL!</v>
      </c>
      <c r="H262" s="27" t="e">
        <v>#NULL!</v>
      </c>
      <c r="I262" s="27" t="e">
        <v>#NULL!</v>
      </c>
      <c r="J262" s="27" t="e">
        <v>#NULL!</v>
      </c>
      <c r="K262" s="27" t="e">
        <v>#NULL!</v>
      </c>
      <c r="L262" s="27" t="e">
        <v>#NULL!</v>
      </c>
      <c r="M262" s="27" t="e">
        <v>#NULL!</v>
      </c>
      <c r="N262" s="27" t="e">
        <v>#NULL!</v>
      </c>
      <c r="O262" s="27" t="e">
        <v>#NULL!</v>
      </c>
      <c r="P262" s="27" t="e">
        <v>#NULL!</v>
      </c>
      <c r="Q262" s="26">
        <v>4.1100000000000003</v>
      </c>
      <c r="R262" s="26">
        <v>0.7</v>
      </c>
      <c r="S262" s="26">
        <v>0</v>
      </c>
    </row>
    <row r="263" spans="1:19" x14ac:dyDescent="0.35">
      <c r="A263" s="23" t="s">
        <v>262</v>
      </c>
      <c r="B263" s="26">
        <v>236</v>
      </c>
      <c r="C263" s="26">
        <v>1</v>
      </c>
      <c r="D263" s="26">
        <v>4</v>
      </c>
      <c r="E263" s="27" t="e">
        <v>#NULL!</v>
      </c>
      <c r="F263" s="27" t="e">
        <v>#NULL!</v>
      </c>
      <c r="G263" s="27" t="e">
        <v>#NULL!</v>
      </c>
      <c r="H263" s="27" t="e">
        <v>#NULL!</v>
      </c>
      <c r="I263" s="27" t="e">
        <v>#NULL!</v>
      </c>
      <c r="J263" s="27" t="e">
        <v>#NULL!</v>
      </c>
      <c r="K263" s="27" t="e">
        <v>#NULL!</v>
      </c>
      <c r="L263" s="27" t="e">
        <v>#NULL!</v>
      </c>
      <c r="M263" s="27" t="e">
        <v>#NULL!</v>
      </c>
      <c r="N263" s="27" t="e">
        <v>#NULL!</v>
      </c>
      <c r="O263" s="27" t="e">
        <v>#NULL!</v>
      </c>
      <c r="P263" s="27" t="e">
        <v>#NULL!</v>
      </c>
      <c r="Q263" s="26">
        <v>1.1100000000000001</v>
      </c>
      <c r="R263" s="26">
        <v>0.5</v>
      </c>
      <c r="S263" s="26">
        <v>0.09</v>
      </c>
    </row>
    <row r="264" spans="1:19" x14ac:dyDescent="0.35">
      <c r="A264" s="23" t="s">
        <v>263</v>
      </c>
      <c r="B264" s="26">
        <v>237</v>
      </c>
      <c r="C264" s="26">
        <v>1</v>
      </c>
      <c r="D264" s="26">
        <v>4</v>
      </c>
      <c r="E264" s="27" t="e">
        <v>#NULL!</v>
      </c>
      <c r="F264" s="27" t="e">
        <v>#NULL!</v>
      </c>
      <c r="G264" s="27" t="e">
        <v>#NULL!</v>
      </c>
      <c r="H264" s="27" t="e">
        <v>#NULL!</v>
      </c>
      <c r="I264" s="27" t="e">
        <v>#NULL!</v>
      </c>
      <c r="J264" s="27" t="e">
        <v>#NULL!</v>
      </c>
      <c r="K264" s="27" t="e">
        <v>#NULL!</v>
      </c>
      <c r="L264" s="27" t="e">
        <v>#NULL!</v>
      </c>
      <c r="M264" s="27" t="e">
        <v>#NULL!</v>
      </c>
      <c r="N264" s="27" t="e">
        <v>#NULL!</v>
      </c>
      <c r="O264" s="27" t="e">
        <v>#NULL!</v>
      </c>
      <c r="P264" s="27" t="e">
        <v>#NULL!</v>
      </c>
      <c r="Q264" s="26">
        <v>7.55</v>
      </c>
      <c r="R264" s="26">
        <v>1.9</v>
      </c>
      <c r="S264" s="26">
        <v>0.02</v>
      </c>
    </row>
    <row r="265" spans="1:19" x14ac:dyDescent="0.35">
      <c r="A265" s="23" t="s">
        <v>264</v>
      </c>
      <c r="B265" s="26">
        <v>238</v>
      </c>
      <c r="C265" s="26">
        <v>1</v>
      </c>
      <c r="D265" s="26">
        <v>4</v>
      </c>
      <c r="E265" s="27" t="e">
        <v>#NULL!</v>
      </c>
      <c r="F265" s="27" t="e">
        <v>#NULL!</v>
      </c>
      <c r="G265" s="27" t="e">
        <v>#NULL!</v>
      </c>
      <c r="H265" s="27" t="e">
        <v>#NULL!</v>
      </c>
      <c r="I265" s="27" t="e">
        <v>#NULL!</v>
      </c>
      <c r="J265" s="27" t="e">
        <v>#NULL!</v>
      </c>
      <c r="K265" s="27" t="e">
        <v>#NULL!</v>
      </c>
      <c r="L265" s="27" t="e">
        <v>#NULL!</v>
      </c>
      <c r="M265" s="27" t="e">
        <v>#NULL!</v>
      </c>
      <c r="N265" s="27" t="e">
        <v>#NULL!</v>
      </c>
      <c r="O265" s="27" t="e">
        <v>#NULL!</v>
      </c>
      <c r="P265" s="27" t="e">
        <v>#NULL!</v>
      </c>
      <c r="Q265" s="26">
        <v>6.72</v>
      </c>
      <c r="R265" s="26">
        <v>1.5</v>
      </c>
      <c r="S265" s="26">
        <v>0.45</v>
      </c>
    </row>
    <row r="266" spans="1:19" x14ac:dyDescent="0.35">
      <c r="A266" s="23" t="s">
        <v>265</v>
      </c>
      <c r="B266" s="26">
        <v>239</v>
      </c>
      <c r="C266" s="26">
        <v>1</v>
      </c>
      <c r="D266" s="26">
        <v>4</v>
      </c>
      <c r="E266" s="27" t="e">
        <v>#NULL!</v>
      </c>
      <c r="F266" s="27" t="e">
        <v>#NULL!</v>
      </c>
      <c r="G266" s="27" t="e">
        <v>#NULL!</v>
      </c>
      <c r="H266" s="27" t="e">
        <v>#NULL!</v>
      </c>
      <c r="I266" s="27" t="e">
        <v>#NULL!</v>
      </c>
      <c r="J266" s="27" t="e">
        <v>#NULL!</v>
      </c>
      <c r="K266" s="27" t="e">
        <v>#NULL!</v>
      </c>
      <c r="L266" s="27" t="e">
        <v>#NULL!</v>
      </c>
      <c r="M266" s="27" t="e">
        <v>#NULL!</v>
      </c>
      <c r="N266" s="27" t="e">
        <v>#NULL!</v>
      </c>
      <c r="O266" s="27" t="e">
        <v>#NULL!</v>
      </c>
      <c r="P266" s="27" t="e">
        <v>#NULL!</v>
      </c>
      <c r="Q266" s="26">
        <v>5.38</v>
      </c>
      <c r="R266" s="26">
        <v>4.3</v>
      </c>
      <c r="S266" s="26">
        <v>0.36</v>
      </c>
    </row>
    <row r="267" spans="1:19" x14ac:dyDescent="0.35">
      <c r="A267" s="23" t="s">
        <v>266</v>
      </c>
      <c r="B267" s="26">
        <v>240</v>
      </c>
      <c r="C267" s="26">
        <v>1</v>
      </c>
      <c r="D267" s="26">
        <v>4</v>
      </c>
      <c r="E267" s="27" t="e">
        <v>#NULL!</v>
      </c>
      <c r="F267" s="27" t="e">
        <v>#NULL!</v>
      </c>
      <c r="G267" s="27" t="e">
        <v>#NULL!</v>
      </c>
      <c r="H267" s="27" t="e">
        <v>#NULL!</v>
      </c>
      <c r="I267" s="27" t="e">
        <v>#NULL!</v>
      </c>
      <c r="J267" s="27" t="e">
        <v>#NULL!</v>
      </c>
      <c r="K267" s="27" t="e">
        <v>#NULL!</v>
      </c>
      <c r="L267" s="27" t="e">
        <v>#NULL!</v>
      </c>
      <c r="M267" s="27" t="e">
        <v>#NULL!</v>
      </c>
      <c r="N267" s="27" t="e">
        <v>#NULL!</v>
      </c>
      <c r="O267" s="27" t="e">
        <v>#NULL!</v>
      </c>
      <c r="P267" s="27" t="e">
        <v>#NULL!</v>
      </c>
      <c r="Q267" s="26">
        <v>6.16</v>
      </c>
      <c r="R267" s="26">
        <v>1.3</v>
      </c>
      <c r="S267" s="26">
        <v>0.36</v>
      </c>
    </row>
    <row r="268" spans="1:19" x14ac:dyDescent="0.35">
      <c r="A268" s="23" t="s">
        <v>267</v>
      </c>
      <c r="B268" s="26">
        <v>241</v>
      </c>
      <c r="C268" s="26">
        <v>1</v>
      </c>
      <c r="D268" s="26">
        <v>4</v>
      </c>
      <c r="E268" s="27" t="e">
        <v>#NULL!</v>
      </c>
      <c r="F268" s="27" t="e">
        <v>#NULL!</v>
      </c>
      <c r="G268" s="27" t="e">
        <v>#NULL!</v>
      </c>
      <c r="H268" s="27" t="e">
        <v>#NULL!</v>
      </c>
      <c r="I268" s="27" t="e">
        <v>#NULL!</v>
      </c>
      <c r="J268" s="27" t="e">
        <v>#NULL!</v>
      </c>
      <c r="K268" s="27" t="e">
        <v>#NULL!</v>
      </c>
      <c r="L268" s="27" t="e">
        <v>#NULL!</v>
      </c>
      <c r="M268" s="27" t="e">
        <v>#NULL!</v>
      </c>
      <c r="N268" s="27" t="e">
        <v>#NULL!</v>
      </c>
      <c r="O268" s="27" t="e">
        <v>#NULL!</v>
      </c>
      <c r="P268" s="27" t="e">
        <v>#NULL!</v>
      </c>
      <c r="Q268" s="26">
        <v>8.2200000000000006</v>
      </c>
      <c r="R268" s="26">
        <v>1.1000000000000001</v>
      </c>
      <c r="S268" s="26">
        <v>0.18</v>
      </c>
    </row>
    <row r="269" spans="1:19" x14ac:dyDescent="0.35">
      <c r="A269" s="23" t="s">
        <v>268</v>
      </c>
      <c r="B269" s="26">
        <v>242</v>
      </c>
      <c r="C269" s="26">
        <v>1</v>
      </c>
      <c r="D269" s="26">
        <v>4</v>
      </c>
      <c r="E269" s="27" t="e">
        <v>#NULL!</v>
      </c>
      <c r="F269" s="27" t="e">
        <v>#NULL!</v>
      </c>
      <c r="G269" s="27" t="e">
        <v>#NULL!</v>
      </c>
      <c r="H269" s="27" t="e">
        <v>#NULL!</v>
      </c>
      <c r="I269" s="27" t="e">
        <v>#NULL!</v>
      </c>
      <c r="J269" s="27" t="e">
        <v>#NULL!</v>
      </c>
      <c r="K269" s="27" t="e">
        <v>#NULL!</v>
      </c>
      <c r="L269" s="27" t="e">
        <v>#NULL!</v>
      </c>
      <c r="M269" s="27" t="e">
        <v>#NULL!</v>
      </c>
      <c r="N269" s="27" t="e">
        <v>#NULL!</v>
      </c>
      <c r="O269" s="27" t="e">
        <v>#NULL!</v>
      </c>
      <c r="P269" s="27" t="e">
        <v>#NULL!</v>
      </c>
      <c r="Q269" s="26">
        <v>9.2200000000000006</v>
      </c>
      <c r="R269" s="26">
        <v>3.3</v>
      </c>
      <c r="S269" s="26">
        <v>0.15</v>
      </c>
    </row>
    <row r="270" spans="1:19" x14ac:dyDescent="0.35">
      <c r="A270" s="23" t="s">
        <v>269</v>
      </c>
      <c r="B270" s="26">
        <v>243</v>
      </c>
      <c r="C270" s="26">
        <v>1</v>
      </c>
      <c r="D270" s="26">
        <v>4</v>
      </c>
      <c r="E270" s="27" t="e">
        <v>#NULL!</v>
      </c>
      <c r="F270" s="27" t="e">
        <v>#NULL!</v>
      </c>
      <c r="G270" s="27" t="e">
        <v>#NULL!</v>
      </c>
      <c r="H270" s="27" t="e">
        <v>#NULL!</v>
      </c>
      <c r="I270" s="27" t="e">
        <v>#NULL!</v>
      </c>
      <c r="J270" s="27" t="e">
        <v>#NULL!</v>
      </c>
      <c r="K270" s="27" t="e">
        <v>#NULL!</v>
      </c>
      <c r="L270" s="27" t="e">
        <v>#NULL!</v>
      </c>
      <c r="M270" s="27" t="e">
        <v>#NULL!</v>
      </c>
      <c r="N270" s="27" t="e">
        <v>#NULL!</v>
      </c>
      <c r="O270" s="27" t="e">
        <v>#NULL!</v>
      </c>
      <c r="P270" s="27" t="e">
        <v>#NULL!</v>
      </c>
      <c r="Q270" s="26">
        <v>10.44</v>
      </c>
      <c r="R270" s="26">
        <v>3.4</v>
      </c>
      <c r="S270" s="26">
        <v>0.04</v>
      </c>
    </row>
    <row r="271" spans="1:19" x14ac:dyDescent="0.35">
      <c r="A271" s="23" t="s">
        <v>270</v>
      </c>
      <c r="B271" s="26">
        <v>244</v>
      </c>
      <c r="C271" s="26">
        <v>1</v>
      </c>
      <c r="D271" s="26">
        <v>4</v>
      </c>
      <c r="E271" s="27" t="e">
        <v>#NULL!</v>
      </c>
      <c r="F271" s="27" t="e">
        <v>#NULL!</v>
      </c>
      <c r="G271" s="27" t="e">
        <v>#NULL!</v>
      </c>
      <c r="H271" s="27" t="e">
        <v>#NULL!</v>
      </c>
      <c r="I271" s="27" t="e">
        <v>#NULL!</v>
      </c>
      <c r="J271" s="27" t="e">
        <v>#NULL!</v>
      </c>
      <c r="K271" s="27" t="e">
        <v>#NULL!</v>
      </c>
      <c r="L271" s="27" t="e">
        <v>#NULL!</v>
      </c>
      <c r="M271" s="27" t="e">
        <v>#NULL!</v>
      </c>
      <c r="N271" s="27" t="e">
        <v>#NULL!</v>
      </c>
      <c r="O271" s="27" t="e">
        <v>#NULL!</v>
      </c>
      <c r="P271" s="27" t="e">
        <v>#NULL!</v>
      </c>
      <c r="Q271" s="26">
        <v>14</v>
      </c>
      <c r="R271" s="26">
        <v>6.1</v>
      </c>
      <c r="S271" s="26">
        <v>0.03</v>
      </c>
    </row>
    <row r="272" spans="1:19" x14ac:dyDescent="0.35">
      <c r="A272" s="23" t="s">
        <v>271</v>
      </c>
      <c r="B272" s="26">
        <v>245</v>
      </c>
      <c r="C272" s="26">
        <v>1</v>
      </c>
      <c r="D272" s="26">
        <v>4</v>
      </c>
      <c r="E272" s="27" t="e">
        <v>#NULL!</v>
      </c>
      <c r="F272" s="27" t="e">
        <v>#NULL!</v>
      </c>
      <c r="G272" s="27" t="e">
        <v>#NULL!</v>
      </c>
      <c r="H272" s="27" t="e">
        <v>#NULL!</v>
      </c>
      <c r="I272" s="27" t="e">
        <v>#NULL!</v>
      </c>
      <c r="J272" s="27" t="e">
        <v>#NULL!</v>
      </c>
      <c r="K272" s="27" t="e">
        <v>#NULL!</v>
      </c>
      <c r="L272" s="27" t="e">
        <v>#NULL!</v>
      </c>
      <c r="M272" s="27" t="e">
        <v>#NULL!</v>
      </c>
      <c r="N272" s="27" t="e">
        <v>#NULL!</v>
      </c>
      <c r="O272" s="27" t="e">
        <v>#NULL!</v>
      </c>
      <c r="P272" s="27" t="e">
        <v>#NULL!</v>
      </c>
      <c r="Q272" s="26">
        <v>13.44</v>
      </c>
      <c r="R272" s="26">
        <v>4.7</v>
      </c>
      <c r="S272" s="26">
        <v>0.18</v>
      </c>
    </row>
    <row r="273" spans="1:19" x14ac:dyDescent="0.35">
      <c r="A273" s="23" t="s">
        <v>272</v>
      </c>
      <c r="B273" s="26">
        <v>246</v>
      </c>
      <c r="C273" s="26">
        <v>1</v>
      </c>
      <c r="D273" s="26">
        <v>4</v>
      </c>
      <c r="E273" s="27" t="e">
        <v>#NULL!</v>
      </c>
      <c r="F273" s="27" t="e">
        <v>#NULL!</v>
      </c>
      <c r="G273" s="27" t="e">
        <v>#NULL!</v>
      </c>
      <c r="H273" s="27" t="e">
        <v>#NULL!</v>
      </c>
      <c r="I273" s="27" t="e">
        <v>#NULL!</v>
      </c>
      <c r="J273" s="27" t="e">
        <v>#NULL!</v>
      </c>
      <c r="K273" s="27" t="e">
        <v>#NULL!</v>
      </c>
      <c r="L273" s="27" t="e">
        <v>#NULL!</v>
      </c>
      <c r="M273" s="27" t="e">
        <v>#NULL!</v>
      </c>
      <c r="N273" s="27" t="e">
        <v>#NULL!</v>
      </c>
      <c r="O273" s="27" t="e">
        <v>#NULL!</v>
      </c>
      <c r="P273" s="27" t="e">
        <v>#NULL!</v>
      </c>
      <c r="Q273" s="26">
        <v>12.88</v>
      </c>
      <c r="R273" s="26">
        <v>3.2</v>
      </c>
      <c r="S273" s="26">
        <v>0.02</v>
      </c>
    </row>
    <row r="274" spans="1:19" x14ac:dyDescent="0.35">
      <c r="A274" s="23" t="s">
        <v>273</v>
      </c>
      <c r="B274" s="26">
        <v>247</v>
      </c>
      <c r="C274" s="26">
        <v>1</v>
      </c>
      <c r="D274" s="26">
        <v>4</v>
      </c>
      <c r="E274" s="27" t="e">
        <v>#NULL!</v>
      </c>
      <c r="F274" s="27" t="e">
        <v>#NULL!</v>
      </c>
      <c r="G274" s="27" t="e">
        <v>#NULL!</v>
      </c>
      <c r="H274" s="27" t="e">
        <v>#NULL!</v>
      </c>
      <c r="I274" s="27" t="e">
        <v>#NULL!</v>
      </c>
      <c r="J274" s="27" t="e">
        <v>#NULL!</v>
      </c>
      <c r="K274" s="27" t="e">
        <v>#NULL!</v>
      </c>
      <c r="L274" s="27" t="e">
        <v>#NULL!</v>
      </c>
      <c r="M274" s="27" t="e">
        <v>#NULL!</v>
      </c>
      <c r="N274" s="27" t="e">
        <v>#NULL!</v>
      </c>
      <c r="O274" s="27" t="e">
        <v>#NULL!</v>
      </c>
      <c r="P274" s="27" t="e">
        <v>#NULL!</v>
      </c>
      <c r="Q274" s="26">
        <v>10.72</v>
      </c>
      <c r="R274" s="26">
        <v>4.2</v>
      </c>
      <c r="S274" s="26">
        <v>0.17</v>
      </c>
    </row>
    <row r="275" spans="1:19" x14ac:dyDescent="0.35">
      <c r="A275" s="23" t="s">
        <v>274</v>
      </c>
      <c r="B275" s="26">
        <v>248</v>
      </c>
      <c r="C275" s="26">
        <v>1</v>
      </c>
      <c r="D275" s="26">
        <v>4</v>
      </c>
      <c r="E275" s="27" t="e">
        <v>#NULL!</v>
      </c>
      <c r="F275" s="27" t="e">
        <v>#NULL!</v>
      </c>
      <c r="G275" s="27" t="e">
        <v>#NULL!</v>
      </c>
      <c r="H275" s="27" t="e">
        <v>#NULL!</v>
      </c>
      <c r="I275" s="27" t="e">
        <v>#NULL!</v>
      </c>
      <c r="J275" s="27" t="e">
        <v>#NULL!</v>
      </c>
      <c r="K275" s="27" t="e">
        <v>#NULL!</v>
      </c>
      <c r="L275" s="27" t="e">
        <v>#NULL!</v>
      </c>
      <c r="M275" s="27" t="e">
        <v>#NULL!</v>
      </c>
      <c r="N275" s="27" t="e">
        <v>#NULL!</v>
      </c>
      <c r="O275" s="27" t="e">
        <v>#NULL!</v>
      </c>
      <c r="P275" s="27" t="e">
        <v>#NULL!</v>
      </c>
      <c r="Q275" s="26">
        <v>8.44</v>
      </c>
      <c r="R275" s="26">
        <v>3.8</v>
      </c>
      <c r="S275" s="26">
        <v>0.05</v>
      </c>
    </row>
    <row r="276" spans="1:19" x14ac:dyDescent="0.35">
      <c r="A276" s="3" t="s">
        <v>275</v>
      </c>
      <c r="B276" s="26">
        <v>249</v>
      </c>
      <c r="C276" s="26">
        <v>1</v>
      </c>
      <c r="D276" s="26">
        <v>4</v>
      </c>
      <c r="E276" s="26">
        <v>16</v>
      </c>
      <c r="F276" s="27" t="e">
        <v>#NULL!</v>
      </c>
      <c r="G276" s="26">
        <v>17</v>
      </c>
      <c r="H276" s="26">
        <v>29</v>
      </c>
      <c r="I276" s="26">
        <v>14</v>
      </c>
      <c r="J276" s="26">
        <v>77</v>
      </c>
      <c r="K276" s="26">
        <v>28</v>
      </c>
      <c r="L276" s="27" t="e">
        <v>#NULL!</v>
      </c>
      <c r="M276" s="26">
        <v>33</v>
      </c>
      <c r="N276" s="26">
        <v>27</v>
      </c>
      <c r="O276" s="26">
        <v>17</v>
      </c>
      <c r="P276" s="26">
        <v>82</v>
      </c>
      <c r="Q276" s="26">
        <v>4.38</v>
      </c>
      <c r="R276" s="26">
        <v>2.8</v>
      </c>
      <c r="S276" s="26">
        <v>0.03</v>
      </c>
    </row>
    <row r="277" spans="1:19" x14ac:dyDescent="0.35">
      <c r="A277" s="3" t="s">
        <v>276</v>
      </c>
      <c r="B277" s="26">
        <v>250</v>
      </c>
      <c r="C277" s="26">
        <v>1</v>
      </c>
      <c r="D277" s="26">
        <v>4</v>
      </c>
      <c r="E277" s="26">
        <v>21</v>
      </c>
      <c r="F277" s="27" t="e">
        <v>#NULL!</v>
      </c>
      <c r="G277" s="26">
        <v>43</v>
      </c>
      <c r="H277" s="26">
        <v>46</v>
      </c>
      <c r="I277" s="26">
        <v>9</v>
      </c>
      <c r="J277" s="26">
        <v>108</v>
      </c>
      <c r="K277" s="26">
        <v>38</v>
      </c>
      <c r="L277" s="27" t="e">
        <v>#NULL!</v>
      </c>
      <c r="M277" s="26">
        <v>68</v>
      </c>
      <c r="N277" s="26">
        <v>55</v>
      </c>
      <c r="O277" s="26">
        <v>11</v>
      </c>
      <c r="P277" s="26">
        <v>97</v>
      </c>
      <c r="Q277" s="26">
        <v>2.5499999999999998</v>
      </c>
      <c r="R277" s="26">
        <v>2.7</v>
      </c>
      <c r="S277" s="26">
        <v>0</v>
      </c>
    </row>
    <row r="278" spans="1:19" x14ac:dyDescent="0.35">
      <c r="A278" s="3" t="s">
        <v>277</v>
      </c>
      <c r="B278" s="26">
        <v>251</v>
      </c>
      <c r="C278" s="26">
        <v>1</v>
      </c>
      <c r="D278" s="26">
        <v>4</v>
      </c>
      <c r="E278" s="26">
        <v>12</v>
      </c>
      <c r="F278" s="27" t="e">
        <v>#NULL!</v>
      </c>
      <c r="G278" s="26">
        <v>41</v>
      </c>
      <c r="H278" s="26">
        <v>26</v>
      </c>
      <c r="I278" s="26">
        <v>5</v>
      </c>
      <c r="J278" s="26">
        <v>69</v>
      </c>
      <c r="K278" s="26">
        <v>22</v>
      </c>
      <c r="L278" s="27" t="e">
        <v>#NULL!</v>
      </c>
      <c r="M278" s="26">
        <v>61</v>
      </c>
      <c r="N278" s="26">
        <v>41</v>
      </c>
      <c r="O278" s="26">
        <v>14</v>
      </c>
      <c r="P278" s="26">
        <v>81</v>
      </c>
      <c r="Q278" s="26">
        <v>1.66</v>
      </c>
      <c r="R278" s="26">
        <v>2</v>
      </c>
      <c r="S278" s="26">
        <v>0.14000000000000001</v>
      </c>
    </row>
    <row r="279" spans="1:19" x14ac:dyDescent="0.35">
      <c r="A279" s="3" t="s">
        <v>278</v>
      </c>
      <c r="B279" s="26">
        <v>252</v>
      </c>
      <c r="C279" s="26">
        <v>1</v>
      </c>
      <c r="D279" s="26">
        <v>4</v>
      </c>
      <c r="E279" s="26">
        <v>22</v>
      </c>
      <c r="F279" s="27" t="e">
        <v>#NULL!</v>
      </c>
      <c r="G279" s="26">
        <v>47</v>
      </c>
      <c r="H279" s="26">
        <v>29</v>
      </c>
      <c r="I279" s="26">
        <v>6</v>
      </c>
      <c r="J279" s="26">
        <v>75</v>
      </c>
      <c r="K279" s="26">
        <v>23</v>
      </c>
      <c r="L279" s="27" t="e">
        <v>#NULL!</v>
      </c>
      <c r="M279" s="26">
        <v>70</v>
      </c>
      <c r="N279" s="26">
        <v>49</v>
      </c>
      <c r="O279" s="26">
        <v>15</v>
      </c>
      <c r="P279" s="26">
        <v>76</v>
      </c>
      <c r="Q279" s="26">
        <v>3.55</v>
      </c>
      <c r="R279" s="26">
        <v>4.2</v>
      </c>
      <c r="S279" s="26">
        <v>0</v>
      </c>
    </row>
    <row r="280" spans="1:19" x14ac:dyDescent="0.35">
      <c r="A280" s="3" t="s">
        <v>279</v>
      </c>
      <c r="B280" s="26">
        <v>253</v>
      </c>
      <c r="C280" s="26">
        <v>1</v>
      </c>
      <c r="D280" s="26">
        <v>4</v>
      </c>
      <c r="E280" s="26">
        <v>16</v>
      </c>
      <c r="F280" s="27" t="e">
        <v>#NULL!</v>
      </c>
      <c r="G280" s="26">
        <v>22</v>
      </c>
      <c r="H280" s="26">
        <v>27</v>
      </c>
      <c r="I280" s="26">
        <v>3</v>
      </c>
      <c r="J280" s="26">
        <v>40</v>
      </c>
      <c r="K280" s="26">
        <v>17</v>
      </c>
      <c r="L280" s="27" t="e">
        <v>#NULL!</v>
      </c>
      <c r="M280" s="26">
        <v>36</v>
      </c>
      <c r="N280" s="26">
        <v>46</v>
      </c>
      <c r="O280" s="26">
        <v>8</v>
      </c>
      <c r="P280" s="26">
        <v>44</v>
      </c>
      <c r="Q280" s="26">
        <v>5.83</v>
      </c>
      <c r="R280" s="26">
        <v>3.6</v>
      </c>
      <c r="S280" s="26">
        <v>0.14000000000000001</v>
      </c>
    </row>
    <row r="281" spans="1:19" x14ac:dyDescent="0.35">
      <c r="A281" s="3" t="s">
        <v>280</v>
      </c>
      <c r="B281" s="26">
        <v>254</v>
      </c>
      <c r="C281" s="26">
        <v>1</v>
      </c>
      <c r="D281" s="26">
        <v>4</v>
      </c>
      <c r="E281" s="26">
        <v>54</v>
      </c>
      <c r="F281" s="27" t="e">
        <v>#NULL!</v>
      </c>
      <c r="G281" s="26">
        <v>146</v>
      </c>
      <c r="H281" s="26">
        <v>121</v>
      </c>
      <c r="I281" s="26">
        <v>28</v>
      </c>
      <c r="J281" s="26">
        <v>215</v>
      </c>
      <c r="K281" s="26">
        <v>86</v>
      </c>
      <c r="L281" s="27" t="e">
        <v>#NULL!</v>
      </c>
      <c r="M281" s="26">
        <v>156</v>
      </c>
      <c r="N281" s="26">
        <v>133</v>
      </c>
      <c r="O281" s="26">
        <v>22</v>
      </c>
      <c r="P281" s="26">
        <v>218</v>
      </c>
      <c r="Q281" s="26">
        <v>4.16</v>
      </c>
      <c r="R281" s="26">
        <v>2.2999999999999998</v>
      </c>
      <c r="S281" s="26">
        <v>0</v>
      </c>
    </row>
    <row r="282" spans="1:19" x14ac:dyDescent="0.35">
      <c r="A282" s="3" t="s">
        <v>281</v>
      </c>
      <c r="B282" s="26">
        <v>255</v>
      </c>
      <c r="C282" s="26">
        <v>1</v>
      </c>
      <c r="D282" s="26">
        <v>4</v>
      </c>
      <c r="E282" s="26">
        <v>22</v>
      </c>
      <c r="F282" s="27" t="e">
        <v>#NULL!</v>
      </c>
      <c r="G282" s="26">
        <v>29</v>
      </c>
      <c r="H282" s="26">
        <v>23</v>
      </c>
      <c r="I282" s="26">
        <v>4</v>
      </c>
      <c r="J282" s="26">
        <v>77</v>
      </c>
      <c r="K282" s="26">
        <v>39</v>
      </c>
      <c r="L282" s="27" t="e">
        <v>#NULL!</v>
      </c>
      <c r="M282" s="26">
        <v>49</v>
      </c>
      <c r="N282" s="26">
        <v>38</v>
      </c>
      <c r="O282" s="26">
        <v>8</v>
      </c>
      <c r="P282" s="26">
        <v>65</v>
      </c>
      <c r="Q282" s="26">
        <v>5.1100000000000003</v>
      </c>
      <c r="R282" s="26">
        <v>1</v>
      </c>
      <c r="S282" s="26">
        <v>0.01</v>
      </c>
    </row>
    <row r="283" spans="1:19" x14ac:dyDescent="0.35">
      <c r="A283" s="3" t="s">
        <v>282</v>
      </c>
      <c r="B283" s="26">
        <v>256</v>
      </c>
      <c r="C283" s="26">
        <v>1</v>
      </c>
      <c r="D283" s="26">
        <v>4</v>
      </c>
      <c r="E283" s="26">
        <v>10</v>
      </c>
      <c r="F283" s="27" t="e">
        <v>#NULL!</v>
      </c>
      <c r="G283" s="26">
        <v>22</v>
      </c>
      <c r="H283" s="26">
        <v>16</v>
      </c>
      <c r="I283" s="26">
        <v>5</v>
      </c>
      <c r="J283" s="26">
        <v>90</v>
      </c>
      <c r="K283" s="26">
        <v>23</v>
      </c>
      <c r="L283" s="27" t="e">
        <v>#NULL!</v>
      </c>
      <c r="M283" s="26">
        <v>31</v>
      </c>
      <c r="N283" s="26">
        <v>35</v>
      </c>
      <c r="O283" s="26">
        <v>7</v>
      </c>
      <c r="P283" s="26">
        <v>100</v>
      </c>
      <c r="Q283" s="26">
        <v>8.2200000000000006</v>
      </c>
      <c r="R283" s="26">
        <v>1.5</v>
      </c>
      <c r="S283" s="26">
        <v>7.0000000000000007E-2</v>
      </c>
    </row>
    <row r="284" spans="1:19" x14ac:dyDescent="0.35">
      <c r="A284" s="3" t="s">
        <v>283</v>
      </c>
      <c r="B284" s="26">
        <v>257</v>
      </c>
      <c r="C284" s="26">
        <v>1</v>
      </c>
      <c r="D284" s="26">
        <v>4</v>
      </c>
      <c r="E284" s="26">
        <v>8</v>
      </c>
      <c r="F284" s="27" t="e">
        <v>#NULL!</v>
      </c>
      <c r="G284" s="26">
        <v>44</v>
      </c>
      <c r="H284" s="26">
        <v>32</v>
      </c>
      <c r="I284" s="26">
        <v>6</v>
      </c>
      <c r="J284" s="26">
        <v>106</v>
      </c>
      <c r="K284" s="26">
        <v>34</v>
      </c>
      <c r="L284" s="27" t="e">
        <v>#NULL!</v>
      </c>
      <c r="M284" s="26">
        <v>48</v>
      </c>
      <c r="N284" s="26">
        <v>47</v>
      </c>
      <c r="O284" s="26">
        <v>9</v>
      </c>
      <c r="P284" s="26">
        <v>98</v>
      </c>
      <c r="Q284" s="26">
        <v>3.16</v>
      </c>
      <c r="R284" s="26">
        <v>0.5</v>
      </c>
      <c r="S284" s="26">
        <v>0.01</v>
      </c>
    </row>
    <row r="285" spans="1:19" x14ac:dyDescent="0.35">
      <c r="A285" s="23" t="s">
        <v>284</v>
      </c>
      <c r="B285" s="26">
        <v>258</v>
      </c>
      <c r="C285" s="26">
        <v>1</v>
      </c>
      <c r="D285" s="26">
        <v>4</v>
      </c>
      <c r="E285" s="26">
        <v>18</v>
      </c>
      <c r="F285" s="26">
        <v>63</v>
      </c>
      <c r="G285" s="26">
        <v>43</v>
      </c>
      <c r="H285" s="26">
        <v>45</v>
      </c>
      <c r="I285" s="26">
        <v>12</v>
      </c>
      <c r="J285" s="26">
        <v>101</v>
      </c>
      <c r="K285" s="26">
        <v>38</v>
      </c>
      <c r="L285" s="26">
        <v>23</v>
      </c>
      <c r="M285" s="26">
        <v>63</v>
      </c>
      <c r="N285" s="26">
        <v>49</v>
      </c>
      <c r="O285" s="26">
        <v>12</v>
      </c>
      <c r="P285" s="26">
        <v>104</v>
      </c>
      <c r="Q285" s="26">
        <v>2.61</v>
      </c>
      <c r="R285" s="26">
        <v>0.4</v>
      </c>
      <c r="S285" s="26">
        <v>0</v>
      </c>
    </row>
    <row r="286" spans="1:19" x14ac:dyDescent="0.35">
      <c r="A286" s="23" t="s">
        <v>285</v>
      </c>
      <c r="B286" s="26">
        <v>259</v>
      </c>
      <c r="C286" s="26">
        <v>1</v>
      </c>
      <c r="D286" s="26">
        <v>4</v>
      </c>
      <c r="E286" s="26">
        <v>13</v>
      </c>
      <c r="F286" s="26">
        <v>62</v>
      </c>
      <c r="G286" s="26">
        <v>38</v>
      </c>
      <c r="H286" s="26">
        <v>35</v>
      </c>
      <c r="I286" s="26">
        <v>19</v>
      </c>
      <c r="J286" s="26">
        <v>98</v>
      </c>
      <c r="K286" s="26">
        <v>32</v>
      </c>
      <c r="L286" s="26">
        <v>45</v>
      </c>
      <c r="M286" s="26">
        <v>65</v>
      </c>
      <c r="N286" s="26">
        <v>43</v>
      </c>
      <c r="O286" s="26">
        <v>9</v>
      </c>
      <c r="P286" s="26">
        <v>100</v>
      </c>
      <c r="Q286" s="26">
        <v>1.44</v>
      </c>
      <c r="R286" s="26">
        <v>0.2</v>
      </c>
      <c r="S286" s="26">
        <v>0.01</v>
      </c>
    </row>
    <row r="287" spans="1:19" x14ac:dyDescent="0.35">
      <c r="A287" s="23" t="s">
        <v>286</v>
      </c>
      <c r="B287" s="26">
        <v>260</v>
      </c>
      <c r="C287" s="26">
        <v>1</v>
      </c>
      <c r="D287" s="26">
        <v>4</v>
      </c>
      <c r="E287" s="26">
        <v>28</v>
      </c>
      <c r="F287" s="26">
        <v>76</v>
      </c>
      <c r="G287" s="26">
        <v>68</v>
      </c>
      <c r="H287" s="26">
        <v>65</v>
      </c>
      <c r="I287" s="26">
        <v>18</v>
      </c>
      <c r="J287" s="26">
        <v>110</v>
      </c>
      <c r="K287" s="26">
        <v>81</v>
      </c>
      <c r="L287" s="26">
        <v>39</v>
      </c>
      <c r="M287" s="26">
        <v>84</v>
      </c>
      <c r="N287" s="26">
        <v>68</v>
      </c>
      <c r="O287" s="26">
        <v>13</v>
      </c>
      <c r="P287" s="26">
        <v>101</v>
      </c>
      <c r="Q287" s="26">
        <v>1.5</v>
      </c>
      <c r="R287" s="26">
        <v>0.9</v>
      </c>
      <c r="S287" s="26">
        <v>0.01</v>
      </c>
    </row>
    <row r="288" spans="1:19" x14ac:dyDescent="0.35">
      <c r="A288" s="23" t="s">
        <v>287</v>
      </c>
      <c r="B288" s="26">
        <v>261</v>
      </c>
      <c r="C288" s="26">
        <v>1</v>
      </c>
      <c r="D288" s="26">
        <v>4</v>
      </c>
      <c r="E288" s="26">
        <v>44</v>
      </c>
      <c r="F288" s="26">
        <v>197</v>
      </c>
      <c r="G288" s="26">
        <v>134</v>
      </c>
      <c r="H288" s="26">
        <v>137</v>
      </c>
      <c r="I288" s="26">
        <v>24</v>
      </c>
      <c r="J288" s="26">
        <v>176</v>
      </c>
      <c r="K288" s="26">
        <v>79</v>
      </c>
      <c r="L288" s="26">
        <v>95</v>
      </c>
      <c r="M288" s="26">
        <v>128</v>
      </c>
      <c r="N288" s="26">
        <v>99</v>
      </c>
      <c r="O288" s="26">
        <v>23</v>
      </c>
      <c r="P288" s="26">
        <v>155</v>
      </c>
      <c r="Q288" s="26">
        <v>5.22</v>
      </c>
      <c r="R288" s="26">
        <v>1.4</v>
      </c>
      <c r="S288" s="26">
        <v>0</v>
      </c>
    </row>
    <row r="289" spans="1:19" x14ac:dyDescent="0.35">
      <c r="A289" s="23" t="s">
        <v>288</v>
      </c>
      <c r="B289" s="26">
        <v>262</v>
      </c>
      <c r="C289" s="26">
        <v>1</v>
      </c>
      <c r="D289" s="26">
        <v>4</v>
      </c>
      <c r="E289" s="26">
        <v>10</v>
      </c>
      <c r="F289" s="26">
        <v>54</v>
      </c>
      <c r="G289" s="26">
        <v>53</v>
      </c>
      <c r="H289" s="26">
        <v>48</v>
      </c>
      <c r="I289" s="26">
        <v>15</v>
      </c>
      <c r="J289" s="26">
        <v>115</v>
      </c>
      <c r="K289" s="26">
        <v>38</v>
      </c>
      <c r="L289" s="26">
        <v>40</v>
      </c>
      <c r="M289" s="26">
        <v>71</v>
      </c>
      <c r="N289" s="26">
        <v>44</v>
      </c>
      <c r="O289" s="26">
        <v>15</v>
      </c>
      <c r="P289" s="26">
        <v>107</v>
      </c>
      <c r="Q289" s="26">
        <v>3.77</v>
      </c>
      <c r="R289" s="26">
        <v>0.9</v>
      </c>
      <c r="S289" s="26">
        <v>0</v>
      </c>
    </row>
    <row r="290" spans="1:19" x14ac:dyDescent="0.35">
      <c r="A290" s="23" t="s">
        <v>289</v>
      </c>
      <c r="B290" s="26">
        <v>263</v>
      </c>
      <c r="C290" s="26">
        <v>1</v>
      </c>
      <c r="D290" s="26">
        <v>4</v>
      </c>
      <c r="E290" s="26">
        <v>16</v>
      </c>
      <c r="F290" s="26">
        <v>55</v>
      </c>
      <c r="G290" s="26">
        <v>34</v>
      </c>
      <c r="H290" s="26">
        <v>36</v>
      </c>
      <c r="I290" s="26">
        <v>9</v>
      </c>
      <c r="J290" s="26">
        <v>103</v>
      </c>
      <c r="K290" s="26">
        <v>34</v>
      </c>
      <c r="L290" s="26">
        <v>26</v>
      </c>
      <c r="M290" s="26">
        <v>52</v>
      </c>
      <c r="N290" s="26">
        <v>53</v>
      </c>
      <c r="O290" s="26">
        <v>7</v>
      </c>
      <c r="P290" s="26">
        <v>101</v>
      </c>
      <c r="Q290" s="26">
        <v>1.66</v>
      </c>
      <c r="R290" s="26">
        <v>0.8</v>
      </c>
      <c r="S290" s="26">
        <v>0.01</v>
      </c>
    </row>
    <row r="291" spans="1:19" x14ac:dyDescent="0.35">
      <c r="A291" s="23" t="s">
        <v>290</v>
      </c>
      <c r="B291" s="26">
        <v>264</v>
      </c>
      <c r="C291" s="26">
        <v>1</v>
      </c>
      <c r="D291" s="26">
        <v>4</v>
      </c>
      <c r="E291" s="26">
        <v>18</v>
      </c>
      <c r="F291" s="26">
        <v>52</v>
      </c>
      <c r="G291" s="26">
        <v>102</v>
      </c>
      <c r="H291" s="26">
        <v>86</v>
      </c>
      <c r="I291" s="26">
        <v>8</v>
      </c>
      <c r="J291" s="26">
        <v>126</v>
      </c>
      <c r="K291" s="26">
        <v>45</v>
      </c>
      <c r="L291" s="26">
        <v>50</v>
      </c>
      <c r="M291" s="26">
        <v>54</v>
      </c>
      <c r="N291" s="26">
        <v>61</v>
      </c>
      <c r="O291" s="26">
        <v>12</v>
      </c>
      <c r="P291" s="26">
        <v>144</v>
      </c>
      <c r="Q291" s="26">
        <v>5.66</v>
      </c>
      <c r="R291" s="26">
        <v>3</v>
      </c>
      <c r="S291" s="26">
        <v>0</v>
      </c>
    </row>
    <row r="292" spans="1:19" x14ac:dyDescent="0.35">
      <c r="A292" s="23" t="s">
        <v>291</v>
      </c>
      <c r="B292" s="26">
        <v>265</v>
      </c>
      <c r="C292" s="26">
        <v>1</v>
      </c>
      <c r="D292" s="26">
        <v>4</v>
      </c>
      <c r="E292" s="26">
        <v>31</v>
      </c>
      <c r="F292" s="26">
        <v>54</v>
      </c>
      <c r="G292" s="26">
        <v>40</v>
      </c>
      <c r="H292" s="26">
        <v>46</v>
      </c>
      <c r="I292" s="26">
        <v>19</v>
      </c>
      <c r="J292" s="26">
        <v>92</v>
      </c>
      <c r="K292" s="26">
        <v>67</v>
      </c>
      <c r="L292" s="26">
        <v>41</v>
      </c>
      <c r="M292" s="26">
        <v>66</v>
      </c>
      <c r="N292" s="26">
        <v>59</v>
      </c>
      <c r="O292" s="26">
        <v>17</v>
      </c>
      <c r="P292" s="26">
        <v>108</v>
      </c>
      <c r="Q292" s="26">
        <v>2.33</v>
      </c>
      <c r="R292" s="26">
        <v>1.3</v>
      </c>
      <c r="S292" s="26">
        <v>0</v>
      </c>
    </row>
    <row r="293" spans="1:19" x14ac:dyDescent="0.35">
      <c r="A293" s="23" t="s">
        <v>292</v>
      </c>
      <c r="B293" s="26">
        <v>266</v>
      </c>
      <c r="C293" s="26">
        <v>1</v>
      </c>
      <c r="D293" s="26">
        <v>4</v>
      </c>
      <c r="E293" s="26">
        <v>16</v>
      </c>
      <c r="F293" s="26">
        <v>54</v>
      </c>
      <c r="G293" s="26">
        <v>43</v>
      </c>
      <c r="H293" s="26">
        <v>47</v>
      </c>
      <c r="I293" s="26">
        <v>13</v>
      </c>
      <c r="J293" s="26">
        <v>85</v>
      </c>
      <c r="K293" s="26">
        <v>31</v>
      </c>
      <c r="L293" s="26">
        <v>32</v>
      </c>
      <c r="M293" s="26">
        <v>56</v>
      </c>
      <c r="N293" s="26">
        <v>54</v>
      </c>
      <c r="O293" s="26">
        <v>17</v>
      </c>
      <c r="P293" s="26">
        <v>83</v>
      </c>
      <c r="Q293" s="26">
        <v>2.44</v>
      </c>
      <c r="R293" s="26">
        <v>1.7</v>
      </c>
      <c r="S293" s="26">
        <v>0</v>
      </c>
    </row>
    <row r="294" spans="1:19" x14ac:dyDescent="0.35">
      <c r="A294" s="23" t="s">
        <v>293</v>
      </c>
      <c r="B294" s="26">
        <v>267</v>
      </c>
      <c r="C294" s="26">
        <v>1</v>
      </c>
      <c r="D294" s="26">
        <v>4</v>
      </c>
      <c r="E294" s="26">
        <v>46</v>
      </c>
      <c r="F294" s="26">
        <v>125</v>
      </c>
      <c r="G294" s="26">
        <v>118</v>
      </c>
      <c r="H294" s="26">
        <v>110</v>
      </c>
      <c r="I294" s="26">
        <v>24</v>
      </c>
      <c r="J294" s="26">
        <v>122</v>
      </c>
      <c r="K294" s="26">
        <v>70</v>
      </c>
      <c r="L294" s="26">
        <v>72</v>
      </c>
      <c r="M294" s="26">
        <v>121</v>
      </c>
      <c r="N294" s="26">
        <v>133</v>
      </c>
      <c r="O294" s="26">
        <v>16</v>
      </c>
      <c r="P294" s="26">
        <v>145</v>
      </c>
      <c r="Q294" s="26">
        <v>6.11</v>
      </c>
      <c r="R294" s="26">
        <v>2.4</v>
      </c>
      <c r="S294" s="26">
        <v>0</v>
      </c>
    </row>
    <row r="295" spans="1:19" x14ac:dyDescent="0.35">
      <c r="A295" s="23" t="s">
        <v>294</v>
      </c>
      <c r="B295" s="26">
        <v>268</v>
      </c>
      <c r="C295" s="26">
        <v>1</v>
      </c>
      <c r="D295" s="26">
        <v>4</v>
      </c>
      <c r="E295" s="26">
        <v>48</v>
      </c>
      <c r="F295" s="26">
        <v>177</v>
      </c>
      <c r="G295" s="26">
        <v>115</v>
      </c>
      <c r="H295" s="26">
        <v>93</v>
      </c>
      <c r="I295" s="26">
        <v>17</v>
      </c>
      <c r="J295" s="26">
        <v>129</v>
      </c>
      <c r="K295" s="26">
        <v>83</v>
      </c>
      <c r="L295" s="26">
        <v>105</v>
      </c>
      <c r="M295" s="26">
        <v>141</v>
      </c>
      <c r="N295" s="26">
        <v>125</v>
      </c>
      <c r="O295" s="26">
        <v>18</v>
      </c>
      <c r="P295" s="26">
        <v>136</v>
      </c>
      <c r="Q295" s="26">
        <v>5.05</v>
      </c>
      <c r="R295" s="26">
        <v>1.3</v>
      </c>
      <c r="S295" s="26">
        <v>0</v>
      </c>
    </row>
    <row r="296" spans="1:19" x14ac:dyDescent="0.35">
      <c r="A296" s="23" t="s">
        <v>295</v>
      </c>
      <c r="B296" s="26">
        <v>269</v>
      </c>
      <c r="C296" s="26">
        <v>1</v>
      </c>
      <c r="D296" s="26">
        <v>4</v>
      </c>
      <c r="E296" s="26">
        <v>14</v>
      </c>
      <c r="F296" s="26">
        <v>65</v>
      </c>
      <c r="G296" s="26">
        <v>48</v>
      </c>
      <c r="H296" s="26">
        <v>36</v>
      </c>
      <c r="I296" s="26">
        <v>6</v>
      </c>
      <c r="J296" s="26">
        <v>84</v>
      </c>
      <c r="K296" s="26">
        <v>51</v>
      </c>
      <c r="L296" s="26">
        <v>28</v>
      </c>
      <c r="M296" s="26">
        <v>71</v>
      </c>
      <c r="N296" s="26">
        <v>48</v>
      </c>
      <c r="O296" s="26">
        <v>13</v>
      </c>
      <c r="P296" s="26">
        <v>85</v>
      </c>
      <c r="Q296" s="26">
        <v>3.88</v>
      </c>
      <c r="R296" s="26">
        <v>0.7</v>
      </c>
      <c r="S296" s="26">
        <v>0</v>
      </c>
    </row>
    <row r="297" spans="1:19" x14ac:dyDescent="0.35">
      <c r="A297" s="23" t="s">
        <v>296</v>
      </c>
      <c r="B297" s="26">
        <v>270</v>
      </c>
      <c r="C297" s="26">
        <v>1</v>
      </c>
      <c r="D297" s="26">
        <v>4</v>
      </c>
      <c r="E297" s="26">
        <v>11</v>
      </c>
      <c r="F297" s="26">
        <v>49</v>
      </c>
      <c r="G297" s="26">
        <v>44</v>
      </c>
      <c r="H297" s="26">
        <v>39</v>
      </c>
      <c r="I297" s="26">
        <v>4</v>
      </c>
      <c r="J297" s="26">
        <v>83</v>
      </c>
      <c r="K297" s="26">
        <v>51</v>
      </c>
      <c r="L297" s="26">
        <v>28</v>
      </c>
      <c r="M297" s="26">
        <v>68</v>
      </c>
      <c r="N297" s="26">
        <v>51</v>
      </c>
      <c r="O297" s="26">
        <v>12</v>
      </c>
      <c r="P297" s="26">
        <v>95</v>
      </c>
      <c r="Q297" s="26">
        <v>2.44</v>
      </c>
      <c r="R297" s="26">
        <v>1.3</v>
      </c>
      <c r="S297" s="26">
        <v>0</v>
      </c>
    </row>
    <row r="298" spans="1:19" x14ac:dyDescent="0.35">
      <c r="A298" s="23" t="s">
        <v>297</v>
      </c>
      <c r="B298" s="26">
        <v>271</v>
      </c>
      <c r="C298" s="26">
        <v>1</v>
      </c>
      <c r="D298" s="26">
        <v>4</v>
      </c>
      <c r="E298" s="26">
        <v>26</v>
      </c>
      <c r="F298" s="26">
        <v>75</v>
      </c>
      <c r="G298" s="26">
        <v>66</v>
      </c>
      <c r="H298" s="26">
        <v>61</v>
      </c>
      <c r="I298" s="26">
        <v>8</v>
      </c>
      <c r="J298" s="26">
        <v>109</v>
      </c>
      <c r="K298" s="26">
        <v>74</v>
      </c>
      <c r="L298" s="26">
        <v>31</v>
      </c>
      <c r="M298" s="26">
        <v>68</v>
      </c>
      <c r="N298" s="26">
        <v>54</v>
      </c>
      <c r="O298" s="26">
        <v>14</v>
      </c>
      <c r="P298" s="26">
        <v>113</v>
      </c>
      <c r="Q298" s="26">
        <v>5.72</v>
      </c>
      <c r="R298" s="26">
        <v>3.5</v>
      </c>
      <c r="S298" s="26">
        <v>0</v>
      </c>
    </row>
    <row r="299" spans="1:19" x14ac:dyDescent="0.35">
      <c r="A299" s="23" t="s">
        <v>298</v>
      </c>
      <c r="B299" s="26">
        <v>272</v>
      </c>
      <c r="C299" s="26">
        <v>1</v>
      </c>
      <c r="D299" s="26">
        <v>4</v>
      </c>
      <c r="E299" s="26">
        <v>33</v>
      </c>
      <c r="F299" s="26">
        <v>62</v>
      </c>
      <c r="G299" s="26">
        <v>66</v>
      </c>
      <c r="H299" s="26">
        <v>48</v>
      </c>
      <c r="I299" s="26">
        <v>11</v>
      </c>
      <c r="J299" s="26">
        <v>92</v>
      </c>
      <c r="K299" s="26">
        <v>63</v>
      </c>
      <c r="L299" s="26">
        <v>25</v>
      </c>
      <c r="M299" s="26">
        <v>69</v>
      </c>
      <c r="N299" s="26">
        <v>51</v>
      </c>
      <c r="O299" s="26">
        <v>12</v>
      </c>
      <c r="P299" s="26">
        <v>105</v>
      </c>
      <c r="Q299" s="26">
        <v>8.33</v>
      </c>
      <c r="R299" s="26">
        <v>3.1</v>
      </c>
      <c r="S299" s="26">
        <v>0</v>
      </c>
    </row>
    <row r="300" spans="1:19" x14ac:dyDescent="0.35">
      <c r="A300" s="23" t="s">
        <v>299</v>
      </c>
      <c r="B300" s="26">
        <v>273</v>
      </c>
      <c r="C300" s="26">
        <v>1</v>
      </c>
      <c r="D300" s="26">
        <v>4</v>
      </c>
      <c r="E300" s="26">
        <v>16</v>
      </c>
      <c r="F300" s="26">
        <v>73</v>
      </c>
      <c r="G300" s="26">
        <v>82</v>
      </c>
      <c r="H300" s="26">
        <v>52</v>
      </c>
      <c r="I300" s="26">
        <v>9</v>
      </c>
      <c r="J300" s="26">
        <v>113</v>
      </c>
      <c r="K300" s="26">
        <v>70</v>
      </c>
      <c r="L300" s="26">
        <v>44</v>
      </c>
      <c r="M300" s="26">
        <v>83</v>
      </c>
      <c r="N300" s="26">
        <v>54</v>
      </c>
      <c r="O300" s="26">
        <v>18</v>
      </c>
      <c r="P300" s="26">
        <v>124</v>
      </c>
      <c r="Q300" s="26">
        <v>5.94</v>
      </c>
      <c r="R300" s="26">
        <v>2.4</v>
      </c>
      <c r="S300" s="26">
        <v>0</v>
      </c>
    </row>
    <row r="301" spans="1:19" x14ac:dyDescent="0.35">
      <c r="A301" s="23" t="s">
        <v>300</v>
      </c>
      <c r="B301" s="26">
        <v>274</v>
      </c>
      <c r="C301" s="26">
        <v>1</v>
      </c>
      <c r="D301" s="26">
        <v>4</v>
      </c>
      <c r="E301" s="26">
        <v>38</v>
      </c>
      <c r="F301" s="26">
        <v>87</v>
      </c>
      <c r="G301" s="26">
        <v>107</v>
      </c>
      <c r="H301" s="26">
        <v>76</v>
      </c>
      <c r="I301" s="26">
        <v>9</v>
      </c>
      <c r="J301" s="26">
        <v>91</v>
      </c>
      <c r="K301" s="26">
        <v>59</v>
      </c>
      <c r="L301" s="26">
        <v>51</v>
      </c>
      <c r="M301" s="26">
        <v>107</v>
      </c>
      <c r="N301" s="26">
        <v>90</v>
      </c>
      <c r="O301" s="26">
        <v>16</v>
      </c>
      <c r="P301" s="26">
        <v>140</v>
      </c>
      <c r="Q301" s="26">
        <v>10.38</v>
      </c>
      <c r="R301" s="26">
        <v>5.7</v>
      </c>
      <c r="S301" s="26">
        <v>0</v>
      </c>
    </row>
    <row r="302" spans="1:19" x14ac:dyDescent="0.35">
      <c r="A302" s="23" t="s">
        <v>301</v>
      </c>
      <c r="B302" s="26">
        <v>275</v>
      </c>
      <c r="C302" s="26">
        <v>1</v>
      </c>
      <c r="D302" s="26">
        <v>4</v>
      </c>
      <c r="E302" s="26">
        <v>66</v>
      </c>
      <c r="F302" s="26">
        <v>205</v>
      </c>
      <c r="G302" s="26">
        <v>158</v>
      </c>
      <c r="H302" s="26">
        <v>153</v>
      </c>
      <c r="I302" s="26">
        <v>40</v>
      </c>
      <c r="J302" s="26">
        <v>205</v>
      </c>
      <c r="K302" s="26">
        <v>102</v>
      </c>
      <c r="L302" s="26">
        <v>81</v>
      </c>
      <c r="M302" s="26">
        <v>176</v>
      </c>
      <c r="N302" s="26">
        <v>165</v>
      </c>
      <c r="O302" s="27" t="e">
        <v>#NULL!</v>
      </c>
      <c r="P302" s="26">
        <v>238</v>
      </c>
      <c r="Q302" s="26">
        <v>5.16</v>
      </c>
      <c r="R302" s="26">
        <v>3</v>
      </c>
      <c r="S302" s="26">
        <v>0.08</v>
      </c>
    </row>
    <row r="303" spans="1:19" x14ac:dyDescent="0.35">
      <c r="A303" s="23" t="s">
        <v>302</v>
      </c>
      <c r="B303" s="26">
        <v>276</v>
      </c>
      <c r="C303" s="26">
        <v>1</v>
      </c>
      <c r="D303" s="26">
        <v>4</v>
      </c>
      <c r="E303" s="26">
        <v>22</v>
      </c>
      <c r="F303" s="26">
        <v>143</v>
      </c>
      <c r="G303" s="26">
        <v>41</v>
      </c>
      <c r="H303" s="26">
        <v>59</v>
      </c>
      <c r="I303" s="26">
        <v>11</v>
      </c>
      <c r="J303" s="26">
        <v>67</v>
      </c>
      <c r="K303" s="26">
        <v>47</v>
      </c>
      <c r="L303" s="26">
        <v>39</v>
      </c>
      <c r="M303" s="26">
        <v>64</v>
      </c>
      <c r="N303" s="26">
        <v>52</v>
      </c>
      <c r="O303" s="26">
        <v>6</v>
      </c>
      <c r="P303" s="26">
        <v>74</v>
      </c>
      <c r="Q303" s="26">
        <v>6.27</v>
      </c>
      <c r="R303" s="26">
        <v>5.7</v>
      </c>
      <c r="S303" s="26">
        <v>0.02</v>
      </c>
    </row>
    <row r="304" spans="1:19" x14ac:dyDescent="0.35">
      <c r="A304" s="23" t="s">
        <v>303</v>
      </c>
      <c r="B304" s="26">
        <v>277</v>
      </c>
      <c r="C304" s="26">
        <v>1</v>
      </c>
      <c r="D304" s="26">
        <v>4</v>
      </c>
      <c r="E304" s="26">
        <v>34</v>
      </c>
      <c r="F304" s="26">
        <v>65</v>
      </c>
      <c r="G304" s="26">
        <v>67</v>
      </c>
      <c r="H304" s="26">
        <v>62</v>
      </c>
      <c r="I304" s="26">
        <v>17</v>
      </c>
      <c r="J304" s="26">
        <v>141</v>
      </c>
      <c r="K304" s="26">
        <v>56</v>
      </c>
      <c r="L304" s="26">
        <v>31</v>
      </c>
      <c r="M304" s="26">
        <v>72</v>
      </c>
      <c r="N304" s="26">
        <v>56</v>
      </c>
      <c r="O304" s="26">
        <v>16</v>
      </c>
      <c r="P304" s="26">
        <v>131</v>
      </c>
      <c r="Q304" s="26">
        <v>10.66</v>
      </c>
      <c r="R304" s="26">
        <v>4.7</v>
      </c>
      <c r="S304" s="26">
        <v>0</v>
      </c>
    </row>
    <row r="305" spans="1:19" x14ac:dyDescent="0.35">
      <c r="A305" s="23" t="s">
        <v>304</v>
      </c>
      <c r="B305" s="26">
        <v>278</v>
      </c>
      <c r="C305" s="26">
        <v>1</v>
      </c>
      <c r="D305" s="26">
        <v>4</v>
      </c>
      <c r="E305" s="26">
        <v>34</v>
      </c>
      <c r="F305" s="26">
        <v>50</v>
      </c>
      <c r="G305" s="26">
        <v>62</v>
      </c>
      <c r="H305" s="26">
        <v>59</v>
      </c>
      <c r="I305" s="26">
        <v>7</v>
      </c>
      <c r="J305" s="26">
        <v>109</v>
      </c>
      <c r="K305" s="26">
        <v>54</v>
      </c>
      <c r="L305" s="26">
        <v>20</v>
      </c>
      <c r="M305" s="26">
        <v>63</v>
      </c>
      <c r="N305" s="26">
        <v>65</v>
      </c>
      <c r="O305" s="26">
        <v>13</v>
      </c>
      <c r="P305" s="26">
        <v>110</v>
      </c>
      <c r="Q305" s="26">
        <v>9.8800000000000008</v>
      </c>
      <c r="R305" s="26">
        <v>3.7</v>
      </c>
      <c r="S305" s="26">
        <v>0</v>
      </c>
    </row>
    <row r="306" spans="1:19" x14ac:dyDescent="0.35">
      <c r="A306" s="23" t="s">
        <v>305</v>
      </c>
      <c r="B306" s="26">
        <v>279</v>
      </c>
      <c r="C306" s="26">
        <v>1</v>
      </c>
      <c r="D306" s="26">
        <v>4</v>
      </c>
      <c r="E306" s="26">
        <v>24</v>
      </c>
      <c r="F306" s="26">
        <v>62</v>
      </c>
      <c r="G306" s="26">
        <v>86</v>
      </c>
      <c r="H306" s="26">
        <v>55</v>
      </c>
      <c r="I306" s="26">
        <v>8</v>
      </c>
      <c r="J306" s="26">
        <v>81</v>
      </c>
      <c r="K306" s="26">
        <v>60</v>
      </c>
      <c r="L306" s="26">
        <v>27</v>
      </c>
      <c r="M306" s="26">
        <v>78</v>
      </c>
      <c r="N306" s="26">
        <v>67</v>
      </c>
      <c r="O306" s="26">
        <v>10</v>
      </c>
      <c r="P306" s="26">
        <v>88</v>
      </c>
      <c r="Q306" s="26">
        <v>8.77</v>
      </c>
      <c r="R306" s="26">
        <v>4.2</v>
      </c>
      <c r="S306" s="26">
        <v>0</v>
      </c>
    </row>
    <row r="307" spans="1:19" x14ac:dyDescent="0.35">
      <c r="A307" s="23" t="s">
        <v>306</v>
      </c>
      <c r="B307" s="26">
        <v>280</v>
      </c>
      <c r="C307" s="26">
        <v>1</v>
      </c>
      <c r="D307" s="26">
        <v>4</v>
      </c>
      <c r="E307" s="26">
        <v>20</v>
      </c>
      <c r="F307" s="26">
        <v>50</v>
      </c>
      <c r="G307" s="26">
        <v>49</v>
      </c>
      <c r="H307" s="26">
        <v>34</v>
      </c>
      <c r="I307" s="26">
        <v>12</v>
      </c>
      <c r="J307" s="26">
        <v>78</v>
      </c>
      <c r="K307" s="26">
        <v>31</v>
      </c>
      <c r="L307" s="26">
        <v>75</v>
      </c>
      <c r="M307" s="26">
        <v>47</v>
      </c>
      <c r="N307" s="26">
        <v>33</v>
      </c>
      <c r="O307" s="26">
        <v>8</v>
      </c>
      <c r="P307" s="26">
        <v>67</v>
      </c>
      <c r="Q307" s="26">
        <v>5.83</v>
      </c>
      <c r="R307" s="26">
        <v>4.8</v>
      </c>
      <c r="S307" s="26">
        <v>0.37</v>
      </c>
    </row>
    <row r="308" spans="1:19" x14ac:dyDescent="0.35">
      <c r="A308" s="23" t="s">
        <v>307</v>
      </c>
      <c r="B308" s="26">
        <v>281</v>
      </c>
      <c r="C308" s="26">
        <v>1</v>
      </c>
      <c r="D308" s="26">
        <v>4</v>
      </c>
      <c r="E308" s="26">
        <v>37</v>
      </c>
      <c r="F308" s="26">
        <v>121</v>
      </c>
      <c r="G308" s="26">
        <v>96</v>
      </c>
      <c r="H308" s="26">
        <v>73</v>
      </c>
      <c r="I308" s="26">
        <v>23</v>
      </c>
      <c r="J308" s="26">
        <v>117</v>
      </c>
      <c r="K308" s="26">
        <v>58</v>
      </c>
      <c r="L308" s="26">
        <v>77</v>
      </c>
      <c r="M308" s="26">
        <v>87</v>
      </c>
      <c r="N308" s="26">
        <v>108</v>
      </c>
      <c r="O308" s="26">
        <v>24</v>
      </c>
      <c r="P308" s="26">
        <v>131</v>
      </c>
      <c r="Q308" s="26">
        <v>6.66</v>
      </c>
      <c r="R308" s="26">
        <v>6.3</v>
      </c>
      <c r="S308" s="26">
        <v>0.02</v>
      </c>
    </row>
    <row r="309" spans="1:19" x14ac:dyDescent="0.35">
      <c r="A309" s="23" t="s">
        <v>308</v>
      </c>
      <c r="B309" s="26">
        <v>282</v>
      </c>
      <c r="C309" s="26">
        <v>1</v>
      </c>
      <c r="D309" s="26">
        <v>4</v>
      </c>
      <c r="E309" s="26">
        <v>28</v>
      </c>
      <c r="F309" s="26">
        <v>94</v>
      </c>
      <c r="G309" s="26">
        <v>80</v>
      </c>
      <c r="H309" s="26">
        <v>71</v>
      </c>
      <c r="I309" s="26">
        <v>18</v>
      </c>
      <c r="J309" s="26">
        <v>100</v>
      </c>
      <c r="K309" s="26">
        <v>47</v>
      </c>
      <c r="L309" s="26">
        <v>46</v>
      </c>
      <c r="M309" s="26">
        <v>91</v>
      </c>
      <c r="N309" s="26">
        <v>88</v>
      </c>
      <c r="O309" s="26">
        <v>18</v>
      </c>
      <c r="P309" s="26">
        <v>110</v>
      </c>
      <c r="Q309" s="26">
        <v>8.0500000000000007</v>
      </c>
      <c r="R309" s="26">
        <v>7.4</v>
      </c>
      <c r="S309" s="26">
        <v>0.11</v>
      </c>
    </row>
    <row r="310" spans="1:19" x14ac:dyDescent="0.35">
      <c r="A310" s="23" t="s">
        <v>309</v>
      </c>
      <c r="B310" s="26">
        <v>283</v>
      </c>
      <c r="C310" s="26">
        <v>1</v>
      </c>
      <c r="D310" s="26">
        <v>4</v>
      </c>
      <c r="E310" s="26">
        <v>36</v>
      </c>
      <c r="F310" s="26">
        <v>64</v>
      </c>
      <c r="G310" s="26">
        <v>48</v>
      </c>
      <c r="H310" s="26">
        <v>47</v>
      </c>
      <c r="I310" s="26">
        <v>7</v>
      </c>
      <c r="J310" s="26">
        <v>81</v>
      </c>
      <c r="K310" s="26">
        <v>75</v>
      </c>
      <c r="L310" s="26">
        <v>43</v>
      </c>
      <c r="M310" s="26">
        <v>66</v>
      </c>
      <c r="N310" s="26">
        <v>56</v>
      </c>
      <c r="O310" s="26">
        <v>18</v>
      </c>
      <c r="P310" s="26">
        <v>92</v>
      </c>
      <c r="Q310" s="26">
        <v>9.66</v>
      </c>
      <c r="R310" s="26">
        <v>5.0999999999999996</v>
      </c>
      <c r="S310" s="26">
        <v>0</v>
      </c>
    </row>
    <row r="311" spans="1:19" x14ac:dyDescent="0.35">
      <c r="A311" s="23" t="s">
        <v>310</v>
      </c>
      <c r="B311" s="26">
        <v>284</v>
      </c>
      <c r="C311" s="26">
        <v>1</v>
      </c>
      <c r="D311" s="26">
        <v>4</v>
      </c>
      <c r="E311" s="26">
        <v>25</v>
      </c>
      <c r="F311" s="26">
        <v>59</v>
      </c>
      <c r="G311" s="26">
        <v>54</v>
      </c>
      <c r="H311" s="26">
        <v>63</v>
      </c>
      <c r="I311" s="26">
        <v>12</v>
      </c>
      <c r="J311" s="26">
        <v>101</v>
      </c>
      <c r="K311" s="26">
        <v>32</v>
      </c>
      <c r="L311" s="26">
        <v>47</v>
      </c>
      <c r="M311" s="26">
        <v>83</v>
      </c>
      <c r="N311" s="26">
        <v>61</v>
      </c>
      <c r="O311" s="26">
        <v>23</v>
      </c>
      <c r="P311" s="26">
        <v>97</v>
      </c>
      <c r="Q311" s="26">
        <v>10.11</v>
      </c>
      <c r="R311" s="26">
        <v>3.8</v>
      </c>
      <c r="S311" s="26">
        <v>0</v>
      </c>
    </row>
    <row r="312" spans="1:19" x14ac:dyDescent="0.35">
      <c r="A312" s="23" t="s">
        <v>311</v>
      </c>
      <c r="B312" s="26">
        <v>285</v>
      </c>
      <c r="C312" s="26">
        <v>1</v>
      </c>
      <c r="D312" s="26">
        <v>4</v>
      </c>
      <c r="E312" s="26">
        <v>19</v>
      </c>
      <c r="F312" s="26">
        <v>54</v>
      </c>
      <c r="G312" s="26">
        <v>62</v>
      </c>
      <c r="H312" s="26">
        <v>44</v>
      </c>
      <c r="I312" s="26">
        <v>6</v>
      </c>
      <c r="J312" s="26">
        <v>86</v>
      </c>
      <c r="K312" s="26">
        <v>38</v>
      </c>
      <c r="L312" s="26">
        <v>52</v>
      </c>
      <c r="M312" s="26">
        <v>63</v>
      </c>
      <c r="N312" s="26">
        <v>64</v>
      </c>
      <c r="O312" s="26">
        <v>12</v>
      </c>
      <c r="P312" s="26">
        <v>92</v>
      </c>
      <c r="Q312" s="26">
        <v>9.16</v>
      </c>
      <c r="R312" s="26">
        <v>3.3</v>
      </c>
      <c r="S312" s="26">
        <v>0</v>
      </c>
    </row>
    <row r="313" spans="1:19" x14ac:dyDescent="0.35">
      <c r="A313" s="23" t="s">
        <v>312</v>
      </c>
      <c r="B313" s="26">
        <v>286</v>
      </c>
      <c r="C313" s="26">
        <v>1</v>
      </c>
      <c r="D313" s="26">
        <v>4</v>
      </c>
      <c r="E313" s="26">
        <v>35</v>
      </c>
      <c r="F313" s="26">
        <v>73</v>
      </c>
      <c r="G313" s="26">
        <v>64</v>
      </c>
      <c r="H313" s="26">
        <v>50</v>
      </c>
      <c r="I313" s="26">
        <v>10</v>
      </c>
      <c r="J313" s="26">
        <v>97</v>
      </c>
      <c r="K313" s="26">
        <v>38</v>
      </c>
      <c r="L313" s="26">
        <v>46</v>
      </c>
      <c r="M313" s="26">
        <v>72</v>
      </c>
      <c r="N313" s="26">
        <v>50</v>
      </c>
      <c r="O313" s="26">
        <v>11</v>
      </c>
      <c r="P313" s="26">
        <v>97</v>
      </c>
      <c r="Q313" s="26">
        <v>5.77</v>
      </c>
      <c r="R313" s="26">
        <v>3.1</v>
      </c>
      <c r="S313" s="26">
        <v>0</v>
      </c>
    </row>
    <row r="314" spans="1:19" x14ac:dyDescent="0.35">
      <c r="A314" s="23" t="s">
        <v>313</v>
      </c>
      <c r="B314" s="26">
        <v>287</v>
      </c>
      <c r="C314" s="26">
        <v>1</v>
      </c>
      <c r="D314" s="26">
        <v>4</v>
      </c>
      <c r="E314" s="26">
        <v>29</v>
      </c>
      <c r="F314" s="26">
        <v>89</v>
      </c>
      <c r="G314" s="26">
        <v>67</v>
      </c>
      <c r="H314" s="26">
        <v>64</v>
      </c>
      <c r="I314" s="26">
        <v>9</v>
      </c>
      <c r="J314" s="26">
        <v>99</v>
      </c>
      <c r="K314" s="26">
        <v>53</v>
      </c>
      <c r="L314" s="26">
        <v>59</v>
      </c>
      <c r="M314" s="26">
        <v>82</v>
      </c>
      <c r="N314" s="26">
        <v>66</v>
      </c>
      <c r="O314" s="26">
        <v>13</v>
      </c>
      <c r="P314" s="26">
        <v>87</v>
      </c>
      <c r="Q314" s="26">
        <v>4.66</v>
      </c>
      <c r="R314" s="26">
        <v>1.6</v>
      </c>
      <c r="S314" s="26">
        <v>0</v>
      </c>
    </row>
    <row r="315" spans="1:19" x14ac:dyDescent="0.35">
      <c r="A315" s="3" t="s">
        <v>314</v>
      </c>
      <c r="B315" s="26">
        <v>288</v>
      </c>
      <c r="C315" s="26">
        <v>1</v>
      </c>
      <c r="D315" s="26">
        <v>4</v>
      </c>
      <c r="E315" s="26">
        <v>48</v>
      </c>
      <c r="F315" s="26">
        <v>108</v>
      </c>
      <c r="G315" s="26">
        <v>115</v>
      </c>
      <c r="H315" s="26">
        <v>68</v>
      </c>
      <c r="I315" s="26">
        <v>14</v>
      </c>
      <c r="J315" s="26">
        <v>105</v>
      </c>
      <c r="K315" s="26">
        <v>88</v>
      </c>
      <c r="L315" s="26">
        <v>78</v>
      </c>
      <c r="M315" s="26">
        <v>118</v>
      </c>
      <c r="N315" s="26">
        <v>107</v>
      </c>
      <c r="O315" s="26">
        <v>17</v>
      </c>
      <c r="P315" s="26">
        <v>130</v>
      </c>
      <c r="Q315" s="26">
        <v>6.16</v>
      </c>
      <c r="R315" s="26">
        <v>4.8</v>
      </c>
      <c r="S315" s="26">
        <v>0.01</v>
      </c>
    </row>
    <row r="316" spans="1:19" x14ac:dyDescent="0.35">
      <c r="A316" s="3" t="s">
        <v>315</v>
      </c>
      <c r="B316" s="26">
        <v>289</v>
      </c>
      <c r="C316" s="26">
        <v>1</v>
      </c>
      <c r="D316" s="26">
        <v>4</v>
      </c>
      <c r="E316" s="26">
        <v>23</v>
      </c>
      <c r="F316" s="26">
        <v>45</v>
      </c>
      <c r="G316" s="26">
        <v>61</v>
      </c>
      <c r="H316" s="26">
        <v>31</v>
      </c>
      <c r="I316" s="26">
        <v>7</v>
      </c>
      <c r="J316" s="26">
        <v>57</v>
      </c>
      <c r="K316" s="26">
        <v>58</v>
      </c>
      <c r="L316" s="26">
        <v>39</v>
      </c>
      <c r="M316" s="26">
        <v>64</v>
      </c>
      <c r="N316" s="26">
        <v>43</v>
      </c>
      <c r="O316" s="26">
        <v>6</v>
      </c>
      <c r="P316" s="26">
        <v>76</v>
      </c>
      <c r="Q316" s="26">
        <v>8.44</v>
      </c>
      <c r="R316" s="26">
        <v>4.5</v>
      </c>
      <c r="S316" s="26">
        <v>0.39</v>
      </c>
    </row>
    <row r="317" spans="1:19" x14ac:dyDescent="0.35">
      <c r="A317" s="3" t="s">
        <v>316</v>
      </c>
      <c r="B317" s="26">
        <v>290</v>
      </c>
      <c r="C317" s="26">
        <v>1</v>
      </c>
      <c r="D317" s="26">
        <v>4</v>
      </c>
      <c r="E317" s="26">
        <v>28</v>
      </c>
      <c r="F317" s="26">
        <v>96</v>
      </c>
      <c r="G317" s="26">
        <v>55</v>
      </c>
      <c r="H317" s="26">
        <v>47</v>
      </c>
      <c r="I317" s="26">
        <v>8</v>
      </c>
      <c r="J317" s="26">
        <v>93</v>
      </c>
      <c r="K317" s="26">
        <v>36</v>
      </c>
      <c r="L317" s="26">
        <v>71</v>
      </c>
      <c r="M317" s="26">
        <v>52</v>
      </c>
      <c r="N317" s="26">
        <v>57</v>
      </c>
      <c r="O317" s="26">
        <v>13</v>
      </c>
      <c r="P317" s="26">
        <v>102</v>
      </c>
      <c r="Q317" s="26">
        <v>7.05</v>
      </c>
      <c r="R317" s="26">
        <v>4.8</v>
      </c>
      <c r="S317" s="26">
        <v>0.12</v>
      </c>
    </row>
    <row r="318" spans="1:19" x14ac:dyDescent="0.35">
      <c r="A318" s="3" t="s">
        <v>317</v>
      </c>
      <c r="B318" s="26">
        <v>291</v>
      </c>
      <c r="C318" s="26">
        <v>1</v>
      </c>
      <c r="D318" s="26">
        <v>4</v>
      </c>
      <c r="E318" s="26">
        <v>10</v>
      </c>
      <c r="F318" s="26">
        <v>36</v>
      </c>
      <c r="G318" s="26">
        <v>32</v>
      </c>
      <c r="H318" s="26">
        <v>28</v>
      </c>
      <c r="I318" s="26">
        <v>6</v>
      </c>
      <c r="J318" s="26">
        <v>85</v>
      </c>
      <c r="K318" s="26">
        <v>29</v>
      </c>
      <c r="L318" s="26">
        <v>52</v>
      </c>
      <c r="M318" s="26">
        <v>46</v>
      </c>
      <c r="N318" s="26">
        <v>40</v>
      </c>
      <c r="O318" s="26">
        <v>19</v>
      </c>
      <c r="P318" s="26">
        <v>92</v>
      </c>
      <c r="Q318" s="26">
        <v>6.55</v>
      </c>
      <c r="R318" s="26">
        <v>3.9</v>
      </c>
      <c r="S318" s="26">
        <v>0.28999999999999998</v>
      </c>
    </row>
    <row r="319" spans="1:19" x14ac:dyDescent="0.35">
      <c r="A319" s="3" t="s">
        <v>318</v>
      </c>
      <c r="B319" s="26">
        <v>292</v>
      </c>
      <c r="C319" s="26">
        <v>1</v>
      </c>
      <c r="D319" s="26">
        <v>4</v>
      </c>
      <c r="E319" s="26">
        <v>43</v>
      </c>
      <c r="F319" s="26">
        <v>106</v>
      </c>
      <c r="G319" s="26">
        <v>63</v>
      </c>
      <c r="H319" s="26">
        <v>70</v>
      </c>
      <c r="I319" s="26">
        <v>20</v>
      </c>
      <c r="J319" s="26">
        <v>149</v>
      </c>
      <c r="K319" s="26">
        <v>53</v>
      </c>
      <c r="L319" s="26">
        <v>83</v>
      </c>
      <c r="M319" s="26">
        <v>74</v>
      </c>
      <c r="N319" s="26">
        <v>87</v>
      </c>
      <c r="O319" s="26">
        <v>15</v>
      </c>
      <c r="P319" s="26">
        <v>162</v>
      </c>
      <c r="Q319" s="26">
        <v>12.72</v>
      </c>
      <c r="R319" s="26">
        <v>8.1999999999999993</v>
      </c>
      <c r="S319" s="26">
        <v>0.02</v>
      </c>
    </row>
    <row r="320" spans="1:19" x14ac:dyDescent="0.35">
      <c r="A320" s="3" t="s">
        <v>319</v>
      </c>
      <c r="B320" s="26">
        <v>293</v>
      </c>
      <c r="C320" s="26">
        <v>1</v>
      </c>
      <c r="D320" s="26">
        <v>4</v>
      </c>
      <c r="E320" s="26">
        <v>44</v>
      </c>
      <c r="F320" s="26">
        <v>90</v>
      </c>
      <c r="G320" s="26">
        <v>62</v>
      </c>
      <c r="H320" s="26">
        <v>43</v>
      </c>
      <c r="I320" s="26">
        <v>7</v>
      </c>
      <c r="J320" s="26">
        <v>115</v>
      </c>
      <c r="K320" s="26">
        <v>65</v>
      </c>
      <c r="L320" s="26">
        <v>64</v>
      </c>
      <c r="M320" s="26">
        <v>63</v>
      </c>
      <c r="N320" s="26">
        <v>86</v>
      </c>
      <c r="O320" s="26">
        <v>12</v>
      </c>
      <c r="P320" s="26">
        <v>119</v>
      </c>
      <c r="Q320" s="26">
        <v>8.5</v>
      </c>
      <c r="R320" s="26">
        <v>5.2</v>
      </c>
      <c r="S320" s="26">
        <v>0.01</v>
      </c>
    </row>
    <row r="321" spans="1:19" x14ac:dyDescent="0.35">
      <c r="A321" s="3" t="s">
        <v>320</v>
      </c>
      <c r="B321" s="26">
        <v>294</v>
      </c>
      <c r="C321" s="26">
        <v>1</v>
      </c>
      <c r="D321" s="26">
        <v>4</v>
      </c>
      <c r="E321" s="26">
        <v>5</v>
      </c>
      <c r="F321" s="26">
        <v>17</v>
      </c>
      <c r="G321" s="26">
        <v>17</v>
      </c>
      <c r="H321" s="26">
        <v>14</v>
      </c>
      <c r="I321" s="26">
        <v>0</v>
      </c>
      <c r="J321" s="26">
        <v>31</v>
      </c>
      <c r="K321" s="26">
        <v>5</v>
      </c>
      <c r="L321" s="26">
        <v>16</v>
      </c>
      <c r="M321" s="26">
        <v>18</v>
      </c>
      <c r="N321" s="26">
        <v>13</v>
      </c>
      <c r="O321" s="26">
        <v>4</v>
      </c>
      <c r="P321" s="26">
        <v>32</v>
      </c>
      <c r="Q321" s="26">
        <v>7.22</v>
      </c>
      <c r="R321" s="26">
        <v>8</v>
      </c>
      <c r="S321" s="26">
        <v>0.13</v>
      </c>
    </row>
    <row r="322" spans="1:19" x14ac:dyDescent="0.35">
      <c r="A322" s="3" t="s">
        <v>321</v>
      </c>
      <c r="B322" s="26">
        <v>295</v>
      </c>
      <c r="C322" s="26">
        <v>1</v>
      </c>
      <c r="D322" s="26">
        <v>4</v>
      </c>
      <c r="E322" s="26">
        <v>17</v>
      </c>
      <c r="F322" s="26">
        <v>38</v>
      </c>
      <c r="G322" s="26">
        <v>31</v>
      </c>
      <c r="H322" s="26">
        <v>29</v>
      </c>
      <c r="I322" s="26">
        <v>5</v>
      </c>
      <c r="J322" s="26">
        <v>58</v>
      </c>
      <c r="K322" s="26">
        <v>37</v>
      </c>
      <c r="L322" s="26">
        <v>34</v>
      </c>
      <c r="M322" s="26">
        <v>35</v>
      </c>
      <c r="N322" s="26">
        <v>57</v>
      </c>
      <c r="O322" s="26">
        <v>5</v>
      </c>
      <c r="P322" s="26">
        <v>75</v>
      </c>
      <c r="Q322" s="26">
        <v>4.88</v>
      </c>
      <c r="R322" s="26">
        <v>5</v>
      </c>
      <c r="S322" s="26">
        <v>0.25</v>
      </c>
    </row>
    <row r="323" spans="1:19" x14ac:dyDescent="0.35">
      <c r="A323" s="3" t="s">
        <v>322</v>
      </c>
      <c r="B323" s="26">
        <v>296</v>
      </c>
      <c r="C323" s="26">
        <v>1</v>
      </c>
      <c r="D323" s="26">
        <v>4</v>
      </c>
      <c r="E323" s="26">
        <v>37</v>
      </c>
      <c r="F323" s="26">
        <v>94</v>
      </c>
      <c r="G323" s="26">
        <v>61</v>
      </c>
      <c r="H323" s="26">
        <v>52</v>
      </c>
      <c r="I323" s="26">
        <v>6</v>
      </c>
      <c r="J323" s="26">
        <v>90</v>
      </c>
      <c r="K323" s="26">
        <v>60</v>
      </c>
      <c r="L323" s="26">
        <v>69</v>
      </c>
      <c r="M323" s="26">
        <v>81</v>
      </c>
      <c r="N323" s="26">
        <v>79</v>
      </c>
      <c r="O323" s="26">
        <v>24</v>
      </c>
      <c r="P323" s="26">
        <v>79</v>
      </c>
      <c r="Q323" s="26">
        <v>9.5500000000000007</v>
      </c>
      <c r="R323" s="26">
        <v>8.4</v>
      </c>
      <c r="S323" s="26">
        <v>0.27</v>
      </c>
    </row>
    <row r="324" spans="1:19" x14ac:dyDescent="0.35">
      <c r="A324" s="3" t="s">
        <v>323</v>
      </c>
      <c r="B324" s="26">
        <v>297</v>
      </c>
      <c r="C324" s="26">
        <v>1</v>
      </c>
      <c r="D324" s="26">
        <v>4</v>
      </c>
      <c r="E324" s="26">
        <v>17</v>
      </c>
      <c r="F324" s="26">
        <v>32</v>
      </c>
      <c r="G324" s="26">
        <v>22</v>
      </c>
      <c r="H324" s="26">
        <v>21</v>
      </c>
      <c r="I324" s="26">
        <v>3</v>
      </c>
      <c r="J324" s="26">
        <v>58</v>
      </c>
      <c r="K324" s="26">
        <v>28</v>
      </c>
      <c r="L324" s="26">
        <v>22</v>
      </c>
      <c r="M324" s="26">
        <v>31</v>
      </c>
      <c r="N324" s="26">
        <v>31</v>
      </c>
      <c r="O324" s="26">
        <v>9</v>
      </c>
      <c r="P324" s="26">
        <v>53</v>
      </c>
      <c r="Q324" s="26">
        <v>7.33</v>
      </c>
      <c r="R324" s="26">
        <v>7.7</v>
      </c>
      <c r="S324" s="26">
        <v>0.01</v>
      </c>
    </row>
    <row r="325" spans="1:19" x14ac:dyDescent="0.35">
      <c r="A325" s="3" t="s">
        <v>324</v>
      </c>
      <c r="B325" s="26">
        <v>298</v>
      </c>
      <c r="C325" s="26">
        <v>1</v>
      </c>
      <c r="D325" s="26">
        <v>4</v>
      </c>
      <c r="E325" s="26">
        <v>13</v>
      </c>
      <c r="F325" s="26">
        <v>54</v>
      </c>
      <c r="G325" s="26">
        <v>49</v>
      </c>
      <c r="H325" s="26">
        <v>30</v>
      </c>
      <c r="I325" s="26">
        <v>3</v>
      </c>
      <c r="J325" s="26">
        <v>84</v>
      </c>
      <c r="K325" s="26">
        <v>29</v>
      </c>
      <c r="L325" s="26">
        <v>41</v>
      </c>
      <c r="M325" s="26">
        <v>67</v>
      </c>
      <c r="N325" s="26">
        <v>64</v>
      </c>
      <c r="O325" s="26">
        <v>13</v>
      </c>
      <c r="P325" s="26">
        <v>93</v>
      </c>
      <c r="Q325" s="26">
        <v>9</v>
      </c>
      <c r="R325" s="26">
        <v>5.0999999999999996</v>
      </c>
      <c r="S325" s="26">
        <v>0</v>
      </c>
    </row>
    <row r="326" spans="1:19" x14ac:dyDescent="0.35">
      <c r="A326" s="23" t="s">
        <v>325</v>
      </c>
      <c r="B326" s="26">
        <v>299</v>
      </c>
      <c r="C326" s="26">
        <v>1</v>
      </c>
      <c r="D326" s="26">
        <v>4</v>
      </c>
      <c r="E326" s="26">
        <v>18</v>
      </c>
      <c r="F326" s="26">
        <v>48</v>
      </c>
      <c r="G326" s="26">
        <v>45</v>
      </c>
      <c r="H326" s="26">
        <v>50</v>
      </c>
      <c r="I326" s="26">
        <v>7</v>
      </c>
      <c r="J326" s="26">
        <v>103</v>
      </c>
      <c r="K326" s="26">
        <v>41</v>
      </c>
      <c r="L326" s="26">
        <v>56</v>
      </c>
      <c r="M326" s="26">
        <v>55</v>
      </c>
      <c r="N326" s="26">
        <v>56</v>
      </c>
      <c r="O326" s="26">
        <v>12</v>
      </c>
      <c r="P326" s="26">
        <v>104</v>
      </c>
      <c r="Q326" s="26">
        <v>8</v>
      </c>
      <c r="R326" s="26">
        <v>5.9</v>
      </c>
      <c r="S326" s="26">
        <v>0</v>
      </c>
    </row>
    <row r="327" spans="1:19" x14ac:dyDescent="0.35">
      <c r="A327" s="23" t="s">
        <v>326</v>
      </c>
      <c r="B327" s="26">
        <v>300</v>
      </c>
      <c r="C327" s="26">
        <v>1</v>
      </c>
      <c r="D327" s="26">
        <v>4</v>
      </c>
      <c r="E327" s="26">
        <v>22</v>
      </c>
      <c r="F327" s="26">
        <v>33</v>
      </c>
      <c r="G327" s="26">
        <v>42</v>
      </c>
      <c r="H327" s="26">
        <v>25</v>
      </c>
      <c r="I327" s="26">
        <v>7</v>
      </c>
      <c r="J327" s="26">
        <v>62</v>
      </c>
      <c r="K327" s="26">
        <v>18</v>
      </c>
      <c r="L327" s="26">
        <v>32</v>
      </c>
      <c r="M327" s="26">
        <v>48</v>
      </c>
      <c r="N327" s="26">
        <v>50</v>
      </c>
      <c r="O327" s="26">
        <v>9</v>
      </c>
      <c r="P327" s="26">
        <v>75</v>
      </c>
      <c r="Q327" s="26">
        <v>5.66</v>
      </c>
      <c r="R327" s="26">
        <v>5.2</v>
      </c>
      <c r="S327" s="26">
        <v>0.24</v>
      </c>
    </row>
    <row r="328" spans="1:19" x14ac:dyDescent="0.35">
      <c r="A328" s="23" t="s">
        <v>327</v>
      </c>
      <c r="B328" s="26">
        <v>301</v>
      </c>
      <c r="C328" s="26">
        <v>1</v>
      </c>
      <c r="D328" s="26">
        <v>4</v>
      </c>
      <c r="E328" s="26">
        <v>35</v>
      </c>
      <c r="F328" s="26">
        <v>75</v>
      </c>
      <c r="G328" s="26">
        <v>74</v>
      </c>
      <c r="H328" s="26">
        <v>53</v>
      </c>
      <c r="I328" s="26">
        <v>17</v>
      </c>
      <c r="J328" s="26">
        <v>137</v>
      </c>
      <c r="K328" s="26">
        <v>51</v>
      </c>
      <c r="L328" s="26">
        <v>56</v>
      </c>
      <c r="M328" s="26">
        <v>75</v>
      </c>
      <c r="N328" s="26">
        <v>59</v>
      </c>
      <c r="O328" s="26">
        <v>14</v>
      </c>
      <c r="P328" s="26">
        <v>137</v>
      </c>
      <c r="Q328" s="26">
        <v>6.5</v>
      </c>
      <c r="R328" s="26">
        <v>3.4</v>
      </c>
      <c r="S328" s="26">
        <v>0</v>
      </c>
    </row>
    <row r="329" spans="1:19" x14ac:dyDescent="0.35">
      <c r="A329" s="23" t="s">
        <v>328</v>
      </c>
      <c r="B329" s="26">
        <v>302</v>
      </c>
      <c r="C329" s="26">
        <v>1</v>
      </c>
      <c r="D329" s="26">
        <v>4</v>
      </c>
      <c r="E329" s="26">
        <v>60</v>
      </c>
      <c r="F329" s="26">
        <v>154</v>
      </c>
      <c r="G329" s="26">
        <v>114</v>
      </c>
      <c r="H329" s="26">
        <v>119</v>
      </c>
      <c r="I329" s="26">
        <v>14</v>
      </c>
      <c r="J329" s="26">
        <v>145</v>
      </c>
      <c r="K329" s="26">
        <v>84</v>
      </c>
      <c r="L329" s="26">
        <v>118</v>
      </c>
      <c r="M329" s="26">
        <v>126</v>
      </c>
      <c r="N329" s="26">
        <v>107</v>
      </c>
      <c r="O329" s="26">
        <v>17</v>
      </c>
      <c r="P329" s="26">
        <v>170</v>
      </c>
      <c r="Q329" s="26">
        <v>8.44</v>
      </c>
      <c r="R329" s="26">
        <v>2</v>
      </c>
      <c r="S329" s="26">
        <v>0.25</v>
      </c>
    </row>
    <row r="330" spans="1:19" x14ac:dyDescent="0.35">
      <c r="A330" s="23" t="s">
        <v>329</v>
      </c>
      <c r="B330" s="26">
        <v>303</v>
      </c>
      <c r="C330" s="26">
        <v>1</v>
      </c>
      <c r="D330" s="26">
        <v>4</v>
      </c>
      <c r="E330" s="26">
        <v>84</v>
      </c>
      <c r="F330" s="26">
        <v>204</v>
      </c>
      <c r="G330" s="26">
        <v>200</v>
      </c>
      <c r="H330" s="26">
        <v>132</v>
      </c>
      <c r="I330" s="26">
        <v>26</v>
      </c>
      <c r="J330" s="26">
        <v>233</v>
      </c>
      <c r="K330" s="26">
        <v>139</v>
      </c>
      <c r="L330" s="26">
        <v>145</v>
      </c>
      <c r="M330" s="26">
        <v>219</v>
      </c>
      <c r="N330" s="26">
        <v>169</v>
      </c>
      <c r="O330" s="26">
        <v>20</v>
      </c>
      <c r="P330" s="26">
        <v>255</v>
      </c>
      <c r="Q330" s="26">
        <v>7.11</v>
      </c>
      <c r="R330" s="26">
        <v>3.3</v>
      </c>
      <c r="S330" s="26">
        <v>0.1</v>
      </c>
    </row>
    <row r="331" spans="1:19" x14ac:dyDescent="0.35">
      <c r="A331" s="23" t="s">
        <v>330</v>
      </c>
      <c r="B331" s="26">
        <v>304</v>
      </c>
      <c r="C331" s="26">
        <v>1</v>
      </c>
      <c r="D331" s="26">
        <v>4</v>
      </c>
      <c r="E331" s="26">
        <v>23</v>
      </c>
      <c r="F331" s="26">
        <v>46</v>
      </c>
      <c r="G331" s="26">
        <v>48</v>
      </c>
      <c r="H331" s="26">
        <v>32</v>
      </c>
      <c r="I331" s="26">
        <v>6</v>
      </c>
      <c r="J331" s="26">
        <v>78</v>
      </c>
      <c r="K331" s="26">
        <v>27</v>
      </c>
      <c r="L331" s="26">
        <v>34</v>
      </c>
      <c r="M331" s="26">
        <v>56</v>
      </c>
      <c r="N331" s="26">
        <v>59</v>
      </c>
      <c r="O331" s="26">
        <v>10</v>
      </c>
      <c r="P331" s="26">
        <v>82</v>
      </c>
      <c r="Q331" s="26">
        <v>6.27</v>
      </c>
      <c r="R331" s="26">
        <v>2.8</v>
      </c>
      <c r="S331" s="26">
        <v>0.25</v>
      </c>
    </row>
    <row r="332" spans="1:19" x14ac:dyDescent="0.35">
      <c r="A332" s="23" t="s">
        <v>331</v>
      </c>
      <c r="B332" s="26">
        <v>305</v>
      </c>
      <c r="C332" s="26">
        <v>2</v>
      </c>
      <c r="D332" s="26">
        <v>5</v>
      </c>
      <c r="E332" s="26">
        <v>28</v>
      </c>
      <c r="F332" s="26">
        <v>41</v>
      </c>
      <c r="G332" s="26">
        <v>47</v>
      </c>
      <c r="H332" s="26">
        <v>40</v>
      </c>
      <c r="I332" s="26">
        <v>10</v>
      </c>
      <c r="J332" s="26">
        <v>76</v>
      </c>
      <c r="K332" s="26">
        <v>30</v>
      </c>
      <c r="L332" s="26">
        <v>33</v>
      </c>
      <c r="M332" s="26">
        <v>54</v>
      </c>
      <c r="N332" s="26">
        <v>47</v>
      </c>
      <c r="O332" s="26">
        <v>15</v>
      </c>
      <c r="P332" s="26">
        <v>79</v>
      </c>
      <c r="Q332" s="26">
        <v>7.11</v>
      </c>
      <c r="R332" s="26">
        <v>3.3</v>
      </c>
      <c r="S332" s="26">
        <v>0.1</v>
      </c>
    </row>
    <row r="333" spans="1:19" x14ac:dyDescent="0.35">
      <c r="A333" s="23" t="s">
        <v>332</v>
      </c>
      <c r="B333" s="26">
        <v>306</v>
      </c>
      <c r="C333" s="26">
        <v>2</v>
      </c>
      <c r="D333" s="26">
        <v>5</v>
      </c>
      <c r="E333" s="26">
        <v>5</v>
      </c>
      <c r="F333" s="26">
        <v>24</v>
      </c>
      <c r="G333" s="26">
        <v>30</v>
      </c>
      <c r="H333" s="26">
        <v>23</v>
      </c>
      <c r="I333" s="26">
        <v>2</v>
      </c>
      <c r="J333" s="26">
        <v>62</v>
      </c>
      <c r="K333" s="26">
        <v>14</v>
      </c>
      <c r="L333" s="26">
        <v>25</v>
      </c>
      <c r="M333" s="26">
        <v>33</v>
      </c>
      <c r="N333" s="26">
        <v>36</v>
      </c>
      <c r="O333" s="26">
        <v>12</v>
      </c>
      <c r="P333" s="26">
        <v>47</v>
      </c>
      <c r="Q333" s="26">
        <v>6.27</v>
      </c>
      <c r="R333" s="26">
        <v>2.8</v>
      </c>
      <c r="S333" s="26">
        <v>0.25</v>
      </c>
    </row>
    <row r="334" spans="1:19" x14ac:dyDescent="0.35">
      <c r="A334" s="23" t="s">
        <v>333</v>
      </c>
      <c r="B334" s="26">
        <v>307</v>
      </c>
      <c r="C334" s="26">
        <v>2</v>
      </c>
      <c r="D334" s="26">
        <v>5</v>
      </c>
      <c r="E334" s="26">
        <v>20</v>
      </c>
      <c r="F334" s="26">
        <v>47</v>
      </c>
      <c r="G334" s="26">
        <v>31</v>
      </c>
      <c r="H334" s="26">
        <v>37</v>
      </c>
      <c r="I334" s="26">
        <v>12</v>
      </c>
      <c r="J334" s="26">
        <v>90</v>
      </c>
      <c r="K334" s="26">
        <v>25</v>
      </c>
      <c r="L334" s="26">
        <v>28</v>
      </c>
      <c r="M334" s="26">
        <v>57</v>
      </c>
      <c r="N334" s="26">
        <v>52</v>
      </c>
      <c r="O334" s="26">
        <v>23</v>
      </c>
      <c r="P334" s="26">
        <v>79</v>
      </c>
      <c r="Q334" s="26">
        <v>8.5500000000000007</v>
      </c>
      <c r="R334" s="26">
        <v>1.2</v>
      </c>
      <c r="S334" s="26">
        <v>0.01</v>
      </c>
    </row>
    <row r="335" spans="1:19" x14ac:dyDescent="0.35">
      <c r="A335" s="23" t="s">
        <v>334</v>
      </c>
      <c r="B335" s="26">
        <v>308</v>
      </c>
      <c r="C335" s="26">
        <v>2</v>
      </c>
      <c r="D335" s="26">
        <v>5</v>
      </c>
      <c r="E335" s="26">
        <v>14</v>
      </c>
      <c r="F335" s="26">
        <v>32</v>
      </c>
      <c r="G335" s="26">
        <v>35</v>
      </c>
      <c r="H335" s="26">
        <v>27</v>
      </c>
      <c r="I335" s="26">
        <v>6</v>
      </c>
      <c r="J335" s="26">
        <v>86</v>
      </c>
      <c r="K335" s="26">
        <v>25</v>
      </c>
      <c r="L335" s="26">
        <v>28</v>
      </c>
      <c r="M335" s="26">
        <v>32</v>
      </c>
      <c r="N335" s="26">
        <v>29</v>
      </c>
      <c r="O335" s="26">
        <v>16</v>
      </c>
      <c r="P335" s="26">
        <v>76</v>
      </c>
      <c r="Q335" s="26">
        <v>6.61</v>
      </c>
      <c r="R335" s="26">
        <v>1.8</v>
      </c>
      <c r="S335" s="26">
        <v>0.12</v>
      </c>
    </row>
    <row r="336" spans="1:19" x14ac:dyDescent="0.35">
      <c r="A336" s="23" t="s">
        <v>335</v>
      </c>
      <c r="B336" s="26">
        <v>309</v>
      </c>
      <c r="C336" s="26">
        <v>2</v>
      </c>
      <c r="D336" s="26">
        <v>5</v>
      </c>
      <c r="E336" s="26">
        <v>31</v>
      </c>
      <c r="F336" s="26">
        <v>86</v>
      </c>
      <c r="G336" s="26">
        <v>68</v>
      </c>
      <c r="H336" s="26">
        <v>78</v>
      </c>
      <c r="I336" s="26">
        <v>7</v>
      </c>
      <c r="J336" s="26">
        <v>105</v>
      </c>
      <c r="K336" s="26">
        <v>60</v>
      </c>
      <c r="L336" s="26">
        <v>60</v>
      </c>
      <c r="M336" s="26">
        <v>74</v>
      </c>
      <c r="N336" s="26">
        <v>107</v>
      </c>
      <c r="O336" s="26">
        <v>18</v>
      </c>
      <c r="P336" s="26">
        <v>113</v>
      </c>
      <c r="Q336" s="26">
        <v>5.83</v>
      </c>
      <c r="R336" s="26">
        <v>4.3</v>
      </c>
      <c r="S336" s="26">
        <v>0.1</v>
      </c>
    </row>
    <row r="337" spans="1:19" x14ac:dyDescent="0.35">
      <c r="A337" s="23" t="s">
        <v>336</v>
      </c>
      <c r="B337" s="26">
        <v>310</v>
      </c>
      <c r="C337" s="26">
        <v>2</v>
      </c>
      <c r="D337" s="26">
        <v>5</v>
      </c>
      <c r="E337" s="26">
        <v>37</v>
      </c>
      <c r="F337" s="26">
        <v>156</v>
      </c>
      <c r="G337" s="26">
        <v>73</v>
      </c>
      <c r="H337" s="26">
        <v>90</v>
      </c>
      <c r="I337" s="26">
        <v>22</v>
      </c>
      <c r="J337" s="26">
        <v>151</v>
      </c>
      <c r="K337" s="26">
        <v>58</v>
      </c>
      <c r="L337" s="26">
        <v>129</v>
      </c>
      <c r="M337" s="26">
        <v>82</v>
      </c>
      <c r="N337" s="26">
        <v>96</v>
      </c>
      <c r="O337" s="26">
        <v>30</v>
      </c>
      <c r="P337" s="26">
        <v>158</v>
      </c>
      <c r="Q337" s="26">
        <v>5</v>
      </c>
      <c r="R337" s="26">
        <v>2.9</v>
      </c>
      <c r="S337" s="26">
        <v>0.02</v>
      </c>
    </row>
    <row r="338" spans="1:19" x14ac:dyDescent="0.35">
      <c r="A338" s="23" t="s">
        <v>337</v>
      </c>
      <c r="B338" s="26">
        <v>311</v>
      </c>
      <c r="C338" s="26">
        <v>2</v>
      </c>
      <c r="D338" s="26">
        <v>5</v>
      </c>
      <c r="E338" s="26">
        <v>16</v>
      </c>
      <c r="F338" s="26">
        <v>46</v>
      </c>
      <c r="G338" s="26">
        <v>49</v>
      </c>
      <c r="H338" s="26">
        <v>44</v>
      </c>
      <c r="I338" s="26">
        <v>17</v>
      </c>
      <c r="J338" s="26">
        <v>90</v>
      </c>
      <c r="K338" s="26">
        <v>41</v>
      </c>
      <c r="L338" s="26">
        <v>41</v>
      </c>
      <c r="M338" s="26">
        <v>67</v>
      </c>
      <c r="N338" s="26">
        <v>53</v>
      </c>
      <c r="O338" s="26">
        <v>18</v>
      </c>
      <c r="P338" s="26">
        <v>95</v>
      </c>
      <c r="Q338" s="26">
        <v>4.66</v>
      </c>
      <c r="R338" s="26">
        <v>3.1</v>
      </c>
      <c r="S338" s="26">
        <v>0</v>
      </c>
    </row>
    <row r="339" spans="1:19" x14ac:dyDescent="0.35">
      <c r="A339" s="23" t="s">
        <v>338</v>
      </c>
      <c r="B339" s="26">
        <v>312</v>
      </c>
      <c r="C339" s="26">
        <v>2</v>
      </c>
      <c r="D339" s="26">
        <v>5</v>
      </c>
      <c r="E339" s="26">
        <v>31</v>
      </c>
      <c r="F339" s="26">
        <v>78</v>
      </c>
      <c r="G339" s="26">
        <v>78</v>
      </c>
      <c r="H339" s="26">
        <v>42</v>
      </c>
      <c r="I339" s="26">
        <v>14</v>
      </c>
      <c r="J339" s="26">
        <v>125</v>
      </c>
      <c r="K339" s="26">
        <v>42</v>
      </c>
      <c r="L339" s="26">
        <v>42</v>
      </c>
      <c r="M339" s="26">
        <v>74</v>
      </c>
      <c r="N339" s="26">
        <v>60</v>
      </c>
      <c r="O339" s="26">
        <v>15</v>
      </c>
      <c r="P339" s="26">
        <v>109</v>
      </c>
      <c r="Q339" s="26">
        <v>5.72</v>
      </c>
      <c r="R339" s="26">
        <v>2.4</v>
      </c>
      <c r="S339" s="26">
        <v>0</v>
      </c>
    </row>
    <row r="340" spans="1:19" x14ac:dyDescent="0.35">
      <c r="A340" s="23" t="s">
        <v>339</v>
      </c>
      <c r="B340" s="26">
        <v>313</v>
      </c>
      <c r="C340" s="26">
        <v>2</v>
      </c>
      <c r="D340" s="26">
        <v>5</v>
      </c>
      <c r="E340" s="26">
        <v>32</v>
      </c>
      <c r="F340" s="27" t="e">
        <v>#NULL!</v>
      </c>
      <c r="G340" s="27" t="e">
        <v>#NULL!</v>
      </c>
      <c r="H340" s="26">
        <v>44</v>
      </c>
      <c r="I340" s="26">
        <v>6</v>
      </c>
      <c r="J340" s="26">
        <v>124</v>
      </c>
      <c r="K340" s="26">
        <v>39</v>
      </c>
      <c r="L340" s="27" t="e">
        <v>#NULL!</v>
      </c>
      <c r="M340" s="27" t="e">
        <v>#NULL!</v>
      </c>
      <c r="N340" s="26">
        <v>53</v>
      </c>
      <c r="O340" s="26">
        <v>13</v>
      </c>
      <c r="P340" s="26">
        <v>128</v>
      </c>
      <c r="Q340" s="26">
        <v>9.44</v>
      </c>
      <c r="R340" s="26">
        <v>2.2000000000000002</v>
      </c>
      <c r="S340" s="26">
        <v>0</v>
      </c>
    </row>
    <row r="341" spans="1:19" x14ac:dyDescent="0.35">
      <c r="A341" s="23" t="s">
        <v>340</v>
      </c>
      <c r="B341" s="26">
        <v>314</v>
      </c>
      <c r="C341" s="26">
        <v>2</v>
      </c>
      <c r="D341" s="26">
        <v>5</v>
      </c>
      <c r="E341" s="26">
        <v>38</v>
      </c>
      <c r="F341" s="27" t="e">
        <v>#NULL!</v>
      </c>
      <c r="G341" s="27" t="e">
        <v>#NULL!</v>
      </c>
      <c r="H341" s="26">
        <v>48</v>
      </c>
      <c r="I341" s="26">
        <v>11</v>
      </c>
      <c r="J341" s="26">
        <v>110</v>
      </c>
      <c r="K341" s="26">
        <v>44</v>
      </c>
      <c r="L341" s="27" t="e">
        <v>#NULL!</v>
      </c>
      <c r="M341" s="27" t="e">
        <v>#NULL!</v>
      </c>
      <c r="N341" s="26">
        <v>76</v>
      </c>
      <c r="O341" s="26">
        <v>15</v>
      </c>
      <c r="P341" s="26">
        <v>134</v>
      </c>
      <c r="Q341" s="26">
        <v>11.39</v>
      </c>
      <c r="R341" s="26">
        <v>2</v>
      </c>
      <c r="S341" s="26">
        <v>0</v>
      </c>
    </row>
    <row r="342" spans="1:19" x14ac:dyDescent="0.35">
      <c r="A342" s="23" t="s">
        <v>341</v>
      </c>
      <c r="B342" s="26">
        <v>315</v>
      </c>
      <c r="C342" s="26">
        <v>2</v>
      </c>
      <c r="D342" s="26">
        <v>5</v>
      </c>
      <c r="E342" s="26">
        <v>13</v>
      </c>
      <c r="F342" s="27" t="e">
        <v>#NULL!</v>
      </c>
      <c r="G342" s="27" t="e">
        <v>#NULL!</v>
      </c>
      <c r="H342" s="26">
        <v>35</v>
      </c>
      <c r="I342" s="26">
        <v>16</v>
      </c>
      <c r="J342" s="26">
        <v>97</v>
      </c>
      <c r="K342" s="26">
        <v>26</v>
      </c>
      <c r="L342" s="27" t="e">
        <v>#NULL!</v>
      </c>
      <c r="M342" s="27" t="e">
        <v>#NULL!</v>
      </c>
      <c r="N342" s="26">
        <v>40</v>
      </c>
      <c r="O342" s="26">
        <v>14</v>
      </c>
      <c r="P342" s="26">
        <v>85</v>
      </c>
      <c r="Q342" s="26">
        <v>10.17</v>
      </c>
      <c r="R342" s="26">
        <v>2.6</v>
      </c>
      <c r="S342" s="26">
        <v>0.06</v>
      </c>
    </row>
    <row r="343" spans="1:19" x14ac:dyDescent="0.35">
      <c r="A343" s="23" t="s">
        <v>342</v>
      </c>
      <c r="B343" s="26">
        <v>316</v>
      </c>
      <c r="C343" s="26">
        <v>2</v>
      </c>
      <c r="D343" s="26">
        <v>5</v>
      </c>
      <c r="E343" s="26">
        <v>59</v>
      </c>
      <c r="F343" s="27" t="e">
        <v>#NULL!</v>
      </c>
      <c r="G343" s="27" t="e">
        <v>#NULL!</v>
      </c>
      <c r="H343" s="26">
        <v>89</v>
      </c>
      <c r="I343" s="26">
        <v>4</v>
      </c>
      <c r="J343" s="26">
        <v>193</v>
      </c>
      <c r="K343" s="26">
        <v>69</v>
      </c>
      <c r="L343" s="27" t="e">
        <v>#NULL!</v>
      </c>
      <c r="M343" s="27" t="e">
        <v>#NULL!</v>
      </c>
      <c r="N343" s="26">
        <v>97</v>
      </c>
      <c r="O343" s="26">
        <v>9</v>
      </c>
      <c r="P343" s="26">
        <v>176</v>
      </c>
      <c r="Q343" s="26">
        <v>9.39</v>
      </c>
      <c r="R343" s="26">
        <v>3.3</v>
      </c>
      <c r="S343" s="26">
        <v>0.08</v>
      </c>
    </row>
    <row r="344" spans="1:19" x14ac:dyDescent="0.35">
      <c r="A344" s="23" t="s">
        <v>343</v>
      </c>
      <c r="B344" s="26">
        <v>317</v>
      </c>
      <c r="C344" s="26">
        <v>2</v>
      </c>
      <c r="D344" s="26">
        <v>5</v>
      </c>
      <c r="E344" s="26">
        <v>61</v>
      </c>
      <c r="F344" s="27" t="e">
        <v>#NULL!</v>
      </c>
      <c r="G344" s="27" t="e">
        <v>#NULL!</v>
      </c>
      <c r="H344" s="26">
        <v>99</v>
      </c>
      <c r="I344" s="26">
        <v>12</v>
      </c>
      <c r="J344" s="26">
        <v>158</v>
      </c>
      <c r="K344" s="26">
        <v>132</v>
      </c>
      <c r="L344" s="27" t="e">
        <v>#NULL!</v>
      </c>
      <c r="M344" s="27" t="e">
        <v>#NULL!</v>
      </c>
      <c r="N344" s="26">
        <v>139</v>
      </c>
      <c r="O344" s="26">
        <v>11</v>
      </c>
      <c r="P344" s="26">
        <v>164</v>
      </c>
      <c r="Q344" s="26">
        <v>9.89</v>
      </c>
      <c r="R344" s="26">
        <v>2.7</v>
      </c>
      <c r="S344" s="26">
        <v>0.01</v>
      </c>
    </row>
    <row r="345" spans="1:19" x14ac:dyDescent="0.35">
      <c r="A345" s="23" t="s">
        <v>344</v>
      </c>
      <c r="B345" s="26">
        <v>318</v>
      </c>
      <c r="C345" s="26">
        <v>2</v>
      </c>
      <c r="D345" s="26">
        <v>5</v>
      </c>
      <c r="E345" s="26">
        <v>38</v>
      </c>
      <c r="F345" s="27" t="e">
        <v>#NULL!</v>
      </c>
      <c r="G345" s="27" t="e">
        <v>#NULL!</v>
      </c>
      <c r="H345" s="26">
        <v>76</v>
      </c>
      <c r="I345" s="27" t="e">
        <v>#NULL!</v>
      </c>
      <c r="J345" s="26">
        <v>129</v>
      </c>
      <c r="K345" s="26">
        <v>99</v>
      </c>
      <c r="L345" s="27" t="e">
        <v>#NULL!</v>
      </c>
      <c r="M345" s="27" t="e">
        <v>#NULL!</v>
      </c>
      <c r="N345" s="26">
        <v>71</v>
      </c>
      <c r="O345" s="27" t="e">
        <v>#NULL!</v>
      </c>
      <c r="P345" s="26">
        <v>139</v>
      </c>
      <c r="Q345" s="26">
        <v>7.83</v>
      </c>
      <c r="R345" s="26">
        <v>1.8</v>
      </c>
      <c r="S345" s="26">
        <v>0</v>
      </c>
    </row>
    <row r="346" spans="1:19" x14ac:dyDescent="0.35">
      <c r="A346" s="23" t="s">
        <v>345</v>
      </c>
      <c r="B346" s="26">
        <v>319</v>
      </c>
      <c r="C346" s="26">
        <v>2</v>
      </c>
      <c r="D346" s="26">
        <v>5</v>
      </c>
      <c r="E346" s="26">
        <v>45</v>
      </c>
      <c r="F346" s="27" t="e">
        <v>#NULL!</v>
      </c>
      <c r="G346" s="27" t="e">
        <v>#NULL!</v>
      </c>
      <c r="H346" s="26">
        <v>56</v>
      </c>
      <c r="I346" s="27" t="e">
        <v>#NULL!</v>
      </c>
      <c r="J346" s="26">
        <v>145</v>
      </c>
      <c r="K346" s="26">
        <v>58</v>
      </c>
      <c r="L346" s="27" t="e">
        <v>#NULL!</v>
      </c>
      <c r="M346" s="27" t="e">
        <v>#NULL!</v>
      </c>
      <c r="N346" s="26">
        <v>79</v>
      </c>
      <c r="O346" s="27" t="e">
        <v>#NULL!</v>
      </c>
      <c r="P346" s="26">
        <v>137</v>
      </c>
      <c r="Q346" s="26">
        <v>9.11</v>
      </c>
      <c r="R346" s="26">
        <v>1</v>
      </c>
      <c r="S346" s="26">
        <v>0.01</v>
      </c>
    </row>
    <row r="347" spans="1:19" x14ac:dyDescent="0.35">
      <c r="A347" s="23" t="s">
        <v>346</v>
      </c>
      <c r="B347" s="26">
        <v>320</v>
      </c>
      <c r="C347" s="26">
        <v>2</v>
      </c>
      <c r="D347" s="26">
        <v>5</v>
      </c>
      <c r="E347" s="26">
        <v>5</v>
      </c>
      <c r="F347" s="27" t="e">
        <v>#NULL!</v>
      </c>
      <c r="G347" s="27" t="e">
        <v>#NULL!</v>
      </c>
      <c r="H347" s="26">
        <v>14</v>
      </c>
      <c r="I347" s="27" t="e">
        <v>#NULL!</v>
      </c>
      <c r="J347" s="26">
        <v>68</v>
      </c>
      <c r="K347" s="26">
        <v>17</v>
      </c>
      <c r="L347" s="27" t="e">
        <v>#NULL!</v>
      </c>
      <c r="M347" s="27" t="e">
        <v>#NULL!</v>
      </c>
      <c r="N347" s="26">
        <v>33</v>
      </c>
      <c r="O347" s="27" t="e">
        <v>#NULL!</v>
      </c>
      <c r="P347" s="26">
        <v>75</v>
      </c>
      <c r="Q347" s="26">
        <v>8.11</v>
      </c>
      <c r="R347" s="26">
        <v>2.2000000000000002</v>
      </c>
      <c r="S347" s="26">
        <v>0.96</v>
      </c>
    </row>
    <row r="348" spans="1:19" x14ac:dyDescent="0.35">
      <c r="A348" s="23" t="s">
        <v>347</v>
      </c>
      <c r="B348" s="26">
        <v>321</v>
      </c>
      <c r="C348" s="26">
        <v>2</v>
      </c>
      <c r="D348" s="26">
        <v>5</v>
      </c>
      <c r="E348" s="26">
        <v>27</v>
      </c>
      <c r="F348" s="27" t="e">
        <v>#NULL!</v>
      </c>
      <c r="G348" s="27" t="e">
        <v>#NULL!</v>
      </c>
      <c r="H348" s="26">
        <v>41</v>
      </c>
      <c r="I348" s="27" t="e">
        <v>#NULL!</v>
      </c>
      <c r="J348" s="26">
        <v>121</v>
      </c>
      <c r="K348" s="26">
        <v>37</v>
      </c>
      <c r="L348" s="27" t="e">
        <v>#NULL!</v>
      </c>
      <c r="M348" s="27" t="e">
        <v>#NULL!</v>
      </c>
      <c r="N348" s="26">
        <v>71</v>
      </c>
      <c r="O348" s="27" t="e">
        <v>#NULL!</v>
      </c>
      <c r="P348" s="26">
        <v>146</v>
      </c>
      <c r="Q348" s="26">
        <v>7.78</v>
      </c>
      <c r="R348" s="26">
        <v>3.1</v>
      </c>
      <c r="S348" s="26">
        <v>0</v>
      </c>
    </row>
    <row r="349" spans="1:19" x14ac:dyDescent="0.35">
      <c r="A349" s="23" t="s">
        <v>348</v>
      </c>
      <c r="B349" s="26">
        <v>322</v>
      </c>
      <c r="C349" s="26">
        <v>2</v>
      </c>
      <c r="D349" s="26">
        <v>5</v>
      </c>
      <c r="E349" s="26">
        <v>37</v>
      </c>
      <c r="F349" s="27" t="e">
        <v>#NULL!</v>
      </c>
      <c r="G349" s="27" t="e">
        <v>#NULL!</v>
      </c>
      <c r="H349" s="26">
        <v>77</v>
      </c>
      <c r="I349" s="27" t="e">
        <v>#NULL!</v>
      </c>
      <c r="J349" s="26">
        <v>163</v>
      </c>
      <c r="K349" s="26">
        <v>56</v>
      </c>
      <c r="L349" s="27" t="e">
        <v>#NULL!</v>
      </c>
      <c r="M349" s="27" t="e">
        <v>#NULL!</v>
      </c>
      <c r="N349" s="26">
        <v>71</v>
      </c>
      <c r="O349" s="27" t="e">
        <v>#NULL!</v>
      </c>
      <c r="P349" s="26">
        <v>167</v>
      </c>
      <c r="Q349" s="26">
        <v>8.7200000000000006</v>
      </c>
      <c r="R349" s="26">
        <v>1.7</v>
      </c>
      <c r="S349" s="26">
        <v>0</v>
      </c>
    </row>
    <row r="350" spans="1:19" x14ac:dyDescent="0.35">
      <c r="A350" s="23" t="s">
        <v>349</v>
      </c>
      <c r="B350" s="26">
        <v>323</v>
      </c>
      <c r="C350" s="26">
        <v>2</v>
      </c>
      <c r="D350" s="26">
        <v>5</v>
      </c>
      <c r="E350" s="26">
        <v>55</v>
      </c>
      <c r="F350" s="27" t="e">
        <v>#NULL!</v>
      </c>
      <c r="G350" s="27" t="e">
        <v>#NULL!</v>
      </c>
      <c r="H350" s="26">
        <v>128</v>
      </c>
      <c r="I350" s="27" t="e">
        <v>#NULL!</v>
      </c>
      <c r="J350" s="26">
        <v>229</v>
      </c>
      <c r="K350" s="26">
        <v>82</v>
      </c>
      <c r="L350" s="27" t="e">
        <v>#NULL!</v>
      </c>
      <c r="M350" s="27" t="e">
        <v>#NULL!</v>
      </c>
      <c r="N350" s="26">
        <v>122</v>
      </c>
      <c r="O350" s="27" t="e">
        <v>#NULL!</v>
      </c>
      <c r="P350" s="26">
        <v>264</v>
      </c>
      <c r="Q350" s="26">
        <v>8.89</v>
      </c>
      <c r="R350" s="26">
        <v>4.5</v>
      </c>
      <c r="S350" s="26">
        <v>0</v>
      </c>
    </row>
    <row r="351" spans="1:19" x14ac:dyDescent="0.35">
      <c r="A351" s="23" t="s">
        <v>350</v>
      </c>
      <c r="B351" s="26">
        <v>324</v>
      </c>
      <c r="C351" s="26">
        <v>2</v>
      </c>
      <c r="D351" s="26">
        <v>5</v>
      </c>
      <c r="E351" s="26">
        <v>88</v>
      </c>
      <c r="F351" s="27" t="e">
        <v>#NULL!</v>
      </c>
      <c r="G351" s="27" t="e">
        <v>#NULL!</v>
      </c>
      <c r="H351" s="26">
        <v>158</v>
      </c>
      <c r="I351" s="27" t="e">
        <v>#NULL!</v>
      </c>
      <c r="J351" s="26">
        <v>285</v>
      </c>
      <c r="K351" s="26">
        <v>114</v>
      </c>
      <c r="L351" s="27" t="e">
        <v>#NULL!</v>
      </c>
      <c r="M351" s="27" t="e">
        <v>#NULL!</v>
      </c>
      <c r="N351" s="26">
        <v>123</v>
      </c>
      <c r="O351" s="27" t="e">
        <v>#NULL!</v>
      </c>
      <c r="P351" s="26">
        <v>265</v>
      </c>
      <c r="Q351" s="26">
        <v>6.28</v>
      </c>
      <c r="R351" s="26">
        <v>2</v>
      </c>
      <c r="S351" s="26">
        <v>0</v>
      </c>
    </row>
    <row r="352" spans="1:19" x14ac:dyDescent="0.35">
      <c r="A352" s="23" t="s">
        <v>351</v>
      </c>
      <c r="B352" s="26">
        <v>325</v>
      </c>
      <c r="C352" s="26">
        <v>2</v>
      </c>
      <c r="D352" s="26">
        <v>5</v>
      </c>
      <c r="E352" s="26">
        <v>44</v>
      </c>
      <c r="F352" s="27" t="e">
        <v>#NULL!</v>
      </c>
      <c r="G352" s="27" t="e">
        <v>#NULL!</v>
      </c>
      <c r="H352" s="26">
        <v>79</v>
      </c>
      <c r="I352" s="27" t="e">
        <v>#NULL!</v>
      </c>
      <c r="J352" s="26">
        <v>140</v>
      </c>
      <c r="K352" s="26">
        <v>51</v>
      </c>
      <c r="L352" s="27" t="e">
        <v>#NULL!</v>
      </c>
      <c r="M352" s="27" t="e">
        <v>#NULL!</v>
      </c>
      <c r="N352" s="26">
        <v>69</v>
      </c>
      <c r="O352" s="27" t="e">
        <v>#NULL!</v>
      </c>
      <c r="P352" s="26">
        <v>131</v>
      </c>
      <c r="Q352" s="26">
        <v>7.56</v>
      </c>
      <c r="R352" s="26">
        <v>0.8</v>
      </c>
      <c r="S352" s="26">
        <v>0</v>
      </c>
    </row>
    <row r="353" spans="1:19" x14ac:dyDescent="0.35">
      <c r="A353" s="23" t="s">
        <v>352</v>
      </c>
      <c r="B353" s="26">
        <v>326</v>
      </c>
      <c r="C353" s="26">
        <v>2</v>
      </c>
      <c r="D353" s="26">
        <v>5</v>
      </c>
      <c r="E353" s="26">
        <v>37</v>
      </c>
      <c r="F353" s="27" t="e">
        <v>#NULL!</v>
      </c>
      <c r="G353" s="27" t="e">
        <v>#NULL!</v>
      </c>
      <c r="H353" s="26">
        <v>77</v>
      </c>
      <c r="I353" s="27" t="e">
        <v>#NULL!</v>
      </c>
      <c r="J353" s="26">
        <v>151</v>
      </c>
      <c r="K353" s="26">
        <v>56</v>
      </c>
      <c r="L353" s="27" t="e">
        <v>#NULL!</v>
      </c>
      <c r="M353" s="27" t="e">
        <v>#NULL!</v>
      </c>
      <c r="N353" s="26">
        <v>83</v>
      </c>
      <c r="O353" s="27" t="e">
        <v>#NULL!</v>
      </c>
      <c r="P353" s="26">
        <v>169</v>
      </c>
      <c r="Q353" s="26">
        <v>11.28</v>
      </c>
      <c r="R353" s="26">
        <v>1.3</v>
      </c>
      <c r="S353" s="26">
        <v>0</v>
      </c>
    </row>
    <row r="354" spans="1:19" x14ac:dyDescent="0.35">
      <c r="A354" s="23" t="s">
        <v>353</v>
      </c>
      <c r="B354" s="26">
        <v>327</v>
      </c>
      <c r="C354" s="26">
        <v>2</v>
      </c>
      <c r="D354" s="26">
        <v>5</v>
      </c>
      <c r="E354" s="26">
        <v>45</v>
      </c>
      <c r="F354" s="27" t="e">
        <v>#NULL!</v>
      </c>
      <c r="G354" s="27" t="e">
        <v>#NULL!</v>
      </c>
      <c r="H354" s="26">
        <v>70</v>
      </c>
      <c r="I354" s="27" t="e">
        <v>#NULL!</v>
      </c>
      <c r="J354" s="26">
        <v>135</v>
      </c>
      <c r="K354" s="26">
        <v>58</v>
      </c>
      <c r="L354" s="27" t="e">
        <v>#NULL!</v>
      </c>
      <c r="M354" s="27" t="e">
        <v>#NULL!</v>
      </c>
      <c r="N354" s="26">
        <v>83</v>
      </c>
      <c r="O354" s="27" t="e">
        <v>#NULL!</v>
      </c>
      <c r="P354" s="26">
        <v>170</v>
      </c>
      <c r="Q354" s="26">
        <v>11.33</v>
      </c>
      <c r="R354" s="26">
        <v>0.7</v>
      </c>
      <c r="S354" s="26">
        <v>0</v>
      </c>
    </row>
    <row r="355" spans="1:19" x14ac:dyDescent="0.35">
      <c r="A355" s="23" t="s">
        <v>354</v>
      </c>
      <c r="B355" s="26">
        <v>328</v>
      </c>
      <c r="C355" s="26">
        <v>2</v>
      </c>
      <c r="D355" s="26">
        <v>5</v>
      </c>
      <c r="E355" s="26">
        <v>54</v>
      </c>
      <c r="F355" s="27" t="e">
        <v>#NULL!</v>
      </c>
      <c r="G355" s="27" t="e">
        <v>#NULL!</v>
      </c>
      <c r="H355" s="26">
        <v>80</v>
      </c>
      <c r="I355" s="27" t="e">
        <v>#NULL!</v>
      </c>
      <c r="J355" s="26">
        <v>156</v>
      </c>
      <c r="K355" s="26">
        <v>93</v>
      </c>
      <c r="L355" s="27" t="e">
        <v>#NULL!</v>
      </c>
      <c r="M355" s="27" t="e">
        <v>#NULL!</v>
      </c>
      <c r="N355" s="26">
        <v>98</v>
      </c>
      <c r="O355" s="27" t="e">
        <v>#NULL!</v>
      </c>
      <c r="P355" s="26">
        <v>163</v>
      </c>
      <c r="Q355" s="26">
        <v>10.39</v>
      </c>
      <c r="R355" s="26">
        <v>0.7</v>
      </c>
      <c r="S355" s="26">
        <v>0</v>
      </c>
    </row>
    <row r="356" spans="1:19" x14ac:dyDescent="0.35">
      <c r="A356" s="23" t="s">
        <v>355</v>
      </c>
      <c r="B356" s="26">
        <v>329</v>
      </c>
      <c r="C356" s="26">
        <v>2</v>
      </c>
      <c r="D356" s="26">
        <v>5</v>
      </c>
      <c r="E356" s="26">
        <v>50</v>
      </c>
      <c r="F356" s="27" t="e">
        <v>#NULL!</v>
      </c>
      <c r="G356" s="27" t="e">
        <v>#NULL!</v>
      </c>
      <c r="H356" s="26">
        <v>48</v>
      </c>
      <c r="I356" s="27" t="e">
        <v>#NULL!</v>
      </c>
      <c r="J356" s="26">
        <v>174</v>
      </c>
      <c r="K356" s="26">
        <v>82</v>
      </c>
      <c r="L356" s="27" t="e">
        <v>#NULL!</v>
      </c>
      <c r="M356" s="27" t="e">
        <v>#NULL!</v>
      </c>
      <c r="N356" s="26">
        <v>75</v>
      </c>
      <c r="O356" s="27" t="e">
        <v>#NULL!</v>
      </c>
      <c r="P356" s="26">
        <v>197</v>
      </c>
      <c r="Q356" s="26">
        <v>10.28</v>
      </c>
      <c r="R356" s="26">
        <v>1.3</v>
      </c>
      <c r="S356" s="26">
        <v>0</v>
      </c>
    </row>
    <row r="357" spans="1:19" x14ac:dyDescent="0.35">
      <c r="A357" s="23" t="s">
        <v>356</v>
      </c>
      <c r="B357" s="26">
        <v>330</v>
      </c>
      <c r="C357" s="26">
        <v>2</v>
      </c>
      <c r="D357" s="26">
        <v>5</v>
      </c>
      <c r="E357" s="26">
        <v>93</v>
      </c>
      <c r="F357" s="27" t="e">
        <v>#NULL!</v>
      </c>
      <c r="G357" s="27" t="e">
        <v>#NULL!</v>
      </c>
      <c r="H357" s="26">
        <v>107</v>
      </c>
      <c r="I357" s="27" t="e">
        <v>#NULL!</v>
      </c>
      <c r="J357" s="26">
        <v>202</v>
      </c>
      <c r="K357" s="26">
        <v>113</v>
      </c>
      <c r="L357" s="27" t="e">
        <v>#NULL!</v>
      </c>
      <c r="M357" s="27" t="e">
        <v>#NULL!</v>
      </c>
      <c r="N357" s="26">
        <v>126</v>
      </c>
      <c r="O357" s="27" t="e">
        <v>#NULL!</v>
      </c>
      <c r="P357" s="26">
        <v>227</v>
      </c>
      <c r="Q357" s="26">
        <v>10.83</v>
      </c>
      <c r="R357" s="26">
        <v>2</v>
      </c>
      <c r="S357" s="26">
        <v>0</v>
      </c>
    </row>
    <row r="358" spans="1:19" x14ac:dyDescent="0.35">
      <c r="A358" s="23" t="s">
        <v>357</v>
      </c>
      <c r="B358" s="26">
        <v>331</v>
      </c>
      <c r="C358" s="26">
        <v>2</v>
      </c>
      <c r="D358" s="26">
        <v>5</v>
      </c>
      <c r="E358" s="26">
        <v>76</v>
      </c>
      <c r="F358" s="27" t="e">
        <v>#NULL!</v>
      </c>
      <c r="G358" s="27" t="e">
        <v>#NULL!</v>
      </c>
      <c r="H358" s="26">
        <v>105</v>
      </c>
      <c r="I358" s="27" t="e">
        <v>#NULL!</v>
      </c>
      <c r="J358" s="26">
        <v>156</v>
      </c>
      <c r="K358" s="26">
        <v>128</v>
      </c>
      <c r="L358" s="27" t="e">
        <v>#NULL!</v>
      </c>
      <c r="M358" s="27" t="e">
        <v>#NULL!</v>
      </c>
      <c r="N358" s="26">
        <v>121</v>
      </c>
      <c r="O358" s="27" t="e">
        <v>#NULL!</v>
      </c>
      <c r="P358" s="26">
        <v>165</v>
      </c>
      <c r="Q358" s="26">
        <v>8.2799999999999994</v>
      </c>
      <c r="R358" s="26">
        <v>1.2</v>
      </c>
      <c r="S358" s="26">
        <v>0</v>
      </c>
    </row>
    <row r="359" spans="1:19" x14ac:dyDescent="0.35">
      <c r="A359" s="23" t="s">
        <v>358</v>
      </c>
      <c r="B359" s="26">
        <v>332</v>
      </c>
      <c r="C359" s="26">
        <v>2</v>
      </c>
      <c r="D359" s="26">
        <v>5</v>
      </c>
      <c r="E359" s="26">
        <v>29</v>
      </c>
      <c r="F359" s="27" t="e">
        <v>#NULL!</v>
      </c>
      <c r="G359" s="27" t="e">
        <v>#NULL!</v>
      </c>
      <c r="H359" s="26">
        <v>52</v>
      </c>
      <c r="I359" s="27" t="e">
        <v>#NULL!</v>
      </c>
      <c r="J359" s="26">
        <v>122</v>
      </c>
      <c r="K359" s="26">
        <v>68</v>
      </c>
      <c r="L359" s="27" t="e">
        <v>#NULL!</v>
      </c>
      <c r="M359" s="27" t="e">
        <v>#NULL!</v>
      </c>
      <c r="N359" s="26">
        <v>73</v>
      </c>
      <c r="O359" s="27" t="e">
        <v>#NULL!</v>
      </c>
      <c r="P359" s="26">
        <v>140</v>
      </c>
      <c r="Q359" s="26">
        <v>9.5</v>
      </c>
      <c r="R359" s="26">
        <v>0.5</v>
      </c>
      <c r="S359" s="26">
        <v>0</v>
      </c>
    </row>
    <row r="360" spans="1:19" x14ac:dyDescent="0.35">
      <c r="A360" s="23" t="s">
        <v>359</v>
      </c>
      <c r="B360" s="26">
        <v>333</v>
      </c>
      <c r="C360" s="26">
        <v>2</v>
      </c>
      <c r="D360" s="26">
        <v>5</v>
      </c>
      <c r="E360" s="26">
        <v>14</v>
      </c>
      <c r="F360" s="27" t="e">
        <v>#NULL!</v>
      </c>
      <c r="G360" s="27" t="e">
        <v>#NULL!</v>
      </c>
      <c r="H360" s="26">
        <v>24</v>
      </c>
      <c r="I360" s="27" t="e">
        <v>#NULL!</v>
      </c>
      <c r="J360" s="26">
        <v>73</v>
      </c>
      <c r="K360" s="26">
        <v>37</v>
      </c>
      <c r="L360" s="27" t="e">
        <v>#NULL!</v>
      </c>
      <c r="M360" s="27" t="e">
        <v>#NULL!</v>
      </c>
      <c r="N360" s="26">
        <v>48</v>
      </c>
      <c r="O360" s="27" t="e">
        <v>#NULL!</v>
      </c>
      <c r="P360" s="26">
        <v>75</v>
      </c>
      <c r="Q360" s="26">
        <v>7.39</v>
      </c>
      <c r="R360" s="26">
        <v>1.6</v>
      </c>
      <c r="S360" s="26">
        <v>0.1</v>
      </c>
    </row>
    <row r="361" spans="1:19" x14ac:dyDescent="0.35">
      <c r="A361" s="23" t="s">
        <v>360</v>
      </c>
      <c r="B361" s="26">
        <v>334</v>
      </c>
      <c r="C361" s="26">
        <v>2</v>
      </c>
      <c r="D361" s="26">
        <v>5</v>
      </c>
      <c r="E361" s="26">
        <v>31</v>
      </c>
      <c r="F361" s="27" t="e">
        <v>#NULL!</v>
      </c>
      <c r="G361" s="27" t="e">
        <v>#NULL!</v>
      </c>
      <c r="H361" s="26">
        <v>56</v>
      </c>
      <c r="I361" s="26">
        <v>24</v>
      </c>
      <c r="J361" s="26">
        <v>96</v>
      </c>
      <c r="K361" s="26">
        <v>62</v>
      </c>
      <c r="L361" s="27" t="e">
        <v>#NULL!</v>
      </c>
      <c r="M361" s="27" t="e">
        <v>#NULL!</v>
      </c>
      <c r="N361" s="26">
        <v>46</v>
      </c>
      <c r="O361" s="26">
        <v>15</v>
      </c>
      <c r="P361" s="26">
        <v>86</v>
      </c>
      <c r="Q361" s="26">
        <v>5.55</v>
      </c>
      <c r="R361" s="26">
        <v>2.2000000000000002</v>
      </c>
      <c r="S361" s="26">
        <v>0.02</v>
      </c>
    </row>
    <row r="362" spans="1:19" x14ac:dyDescent="0.35">
      <c r="A362" s="23" t="s">
        <v>361</v>
      </c>
      <c r="B362" s="26">
        <v>335</v>
      </c>
      <c r="C362" s="26">
        <v>2</v>
      </c>
      <c r="D362" s="26">
        <v>5</v>
      </c>
      <c r="E362" s="26">
        <v>13</v>
      </c>
      <c r="F362" s="27" t="e">
        <v>#NULL!</v>
      </c>
      <c r="G362" s="27" t="e">
        <v>#NULL!</v>
      </c>
      <c r="H362" s="26">
        <v>31</v>
      </c>
      <c r="I362" s="26">
        <v>10</v>
      </c>
      <c r="J362" s="26">
        <v>63</v>
      </c>
      <c r="K362" s="26">
        <v>23</v>
      </c>
      <c r="L362" s="27" t="e">
        <v>#NULL!</v>
      </c>
      <c r="M362" s="27" t="e">
        <v>#NULL!</v>
      </c>
      <c r="N362" s="26">
        <v>42</v>
      </c>
      <c r="O362" s="26">
        <v>7</v>
      </c>
      <c r="P362" s="26">
        <v>70</v>
      </c>
      <c r="Q362" s="26">
        <v>2.5499999999999998</v>
      </c>
      <c r="R362" s="26">
        <v>4.2</v>
      </c>
      <c r="S362" s="26">
        <v>0.06</v>
      </c>
    </row>
    <row r="363" spans="1:19" x14ac:dyDescent="0.35">
      <c r="A363" s="23" t="s">
        <v>362</v>
      </c>
      <c r="B363" s="26">
        <v>336</v>
      </c>
      <c r="C363" s="26">
        <v>2</v>
      </c>
      <c r="D363" s="26">
        <v>5</v>
      </c>
      <c r="E363" s="26">
        <v>18</v>
      </c>
      <c r="F363" s="27" t="e">
        <v>#NULL!</v>
      </c>
      <c r="G363" s="27" t="e">
        <v>#NULL!</v>
      </c>
      <c r="H363" s="26">
        <v>43</v>
      </c>
      <c r="I363" s="26">
        <v>16</v>
      </c>
      <c r="J363" s="26">
        <v>82</v>
      </c>
      <c r="K363" s="26">
        <v>33</v>
      </c>
      <c r="L363" s="27" t="e">
        <v>#NULL!</v>
      </c>
      <c r="M363" s="27" t="e">
        <v>#NULL!</v>
      </c>
      <c r="N363" s="26">
        <v>67</v>
      </c>
      <c r="O363" s="26">
        <v>7</v>
      </c>
      <c r="P363" s="26">
        <v>89</v>
      </c>
      <c r="Q363" s="26">
        <v>3.55</v>
      </c>
      <c r="R363" s="26">
        <v>3.8</v>
      </c>
      <c r="S363" s="26">
        <v>0.02</v>
      </c>
    </row>
    <row r="364" spans="1:19" x14ac:dyDescent="0.35">
      <c r="A364" s="23" t="s">
        <v>363</v>
      </c>
      <c r="B364" s="26">
        <v>337</v>
      </c>
      <c r="C364" s="26">
        <v>2</v>
      </c>
      <c r="D364" s="26">
        <v>5</v>
      </c>
      <c r="E364" s="26">
        <v>47</v>
      </c>
      <c r="F364" s="27" t="e">
        <v>#NULL!</v>
      </c>
      <c r="G364" s="27" t="e">
        <v>#NULL!</v>
      </c>
      <c r="H364" s="26">
        <v>75</v>
      </c>
      <c r="I364" s="26">
        <v>9</v>
      </c>
      <c r="J364" s="26">
        <v>91</v>
      </c>
      <c r="K364" s="26">
        <v>53</v>
      </c>
      <c r="L364" s="27" t="e">
        <v>#NULL!</v>
      </c>
      <c r="M364" s="27" t="e">
        <v>#NULL!</v>
      </c>
      <c r="N364" s="26">
        <v>86</v>
      </c>
      <c r="O364" s="26">
        <v>1</v>
      </c>
      <c r="P364" s="26">
        <v>119</v>
      </c>
      <c r="Q364" s="26">
        <v>3.66</v>
      </c>
      <c r="R364" s="26">
        <v>1.1000000000000001</v>
      </c>
      <c r="S364" s="26">
        <v>0.03</v>
      </c>
    </row>
    <row r="365" spans="1:19" x14ac:dyDescent="0.35">
      <c r="A365" s="23" t="s">
        <v>364</v>
      </c>
      <c r="B365" s="26">
        <v>338</v>
      </c>
      <c r="C365" s="26">
        <v>2</v>
      </c>
      <c r="D365" s="26">
        <v>5</v>
      </c>
      <c r="E365" s="26">
        <v>64</v>
      </c>
      <c r="F365" s="27" t="e">
        <v>#NULL!</v>
      </c>
      <c r="G365" s="27" t="e">
        <v>#NULL!</v>
      </c>
      <c r="H365" s="26">
        <v>106</v>
      </c>
      <c r="I365" s="26">
        <v>1</v>
      </c>
      <c r="J365" s="26">
        <v>136</v>
      </c>
      <c r="K365" s="26">
        <v>98</v>
      </c>
      <c r="L365" s="27" t="e">
        <v>#NULL!</v>
      </c>
      <c r="M365" s="27" t="e">
        <v>#NULL!</v>
      </c>
      <c r="N365" s="26">
        <v>119</v>
      </c>
      <c r="O365" s="27" t="e">
        <v>#NULL!</v>
      </c>
      <c r="P365" s="26">
        <v>155</v>
      </c>
      <c r="Q365" s="26">
        <v>4.33</v>
      </c>
      <c r="R365" s="26">
        <v>2</v>
      </c>
      <c r="S365" s="26">
        <v>0</v>
      </c>
    </row>
    <row r="366" spans="1:19" x14ac:dyDescent="0.35">
      <c r="A366" s="23" t="s">
        <v>365</v>
      </c>
      <c r="B366" s="26">
        <v>339</v>
      </c>
      <c r="C366" s="26">
        <v>2</v>
      </c>
      <c r="D366" s="26">
        <v>5</v>
      </c>
      <c r="E366" s="26">
        <v>12</v>
      </c>
      <c r="F366" s="27" t="e">
        <v>#NULL!</v>
      </c>
      <c r="G366" s="27" t="e">
        <v>#NULL!</v>
      </c>
      <c r="H366" s="26">
        <v>38</v>
      </c>
      <c r="I366" s="27" t="e">
        <v>#NULL!</v>
      </c>
      <c r="J366" s="26">
        <v>113</v>
      </c>
      <c r="K366" s="26">
        <v>31</v>
      </c>
      <c r="L366" s="27" t="e">
        <v>#NULL!</v>
      </c>
      <c r="M366" s="27" t="e">
        <v>#NULL!</v>
      </c>
      <c r="N366" s="26">
        <v>51</v>
      </c>
      <c r="O366" s="27" t="e">
        <v>#NULL!</v>
      </c>
      <c r="P366" s="26">
        <v>110</v>
      </c>
      <c r="Q366" s="26">
        <v>9.94</v>
      </c>
      <c r="R366" s="26">
        <v>5</v>
      </c>
      <c r="S366" s="26">
        <v>0.32</v>
      </c>
    </row>
    <row r="367" spans="1:19" x14ac:dyDescent="0.35">
      <c r="A367" s="23" t="s">
        <v>366</v>
      </c>
      <c r="B367" s="26">
        <v>340</v>
      </c>
      <c r="C367" s="26">
        <v>2</v>
      </c>
      <c r="D367" s="26">
        <v>5</v>
      </c>
      <c r="E367" s="26">
        <v>38</v>
      </c>
      <c r="F367" s="27" t="e">
        <v>#NULL!</v>
      </c>
      <c r="G367" s="27" t="e">
        <v>#NULL!</v>
      </c>
      <c r="H367" s="26">
        <v>81</v>
      </c>
      <c r="I367" s="27" t="e">
        <v>#NULL!</v>
      </c>
      <c r="J367" s="26">
        <v>136</v>
      </c>
      <c r="K367" s="26">
        <v>66</v>
      </c>
      <c r="L367" s="27" t="e">
        <v>#NULL!</v>
      </c>
      <c r="M367" s="27" t="e">
        <v>#NULL!</v>
      </c>
      <c r="N367" s="26">
        <v>83</v>
      </c>
      <c r="O367" s="27" t="e">
        <v>#NULL!</v>
      </c>
      <c r="P367" s="26">
        <v>143</v>
      </c>
      <c r="Q367" s="26">
        <v>11.83</v>
      </c>
      <c r="R367" s="26">
        <v>5</v>
      </c>
      <c r="S367" s="26">
        <v>0</v>
      </c>
    </row>
    <row r="368" spans="1:19" x14ac:dyDescent="0.35">
      <c r="A368" s="23" t="s">
        <v>367</v>
      </c>
      <c r="B368" s="26">
        <v>341</v>
      </c>
      <c r="C368" s="26">
        <v>2</v>
      </c>
      <c r="D368" s="26">
        <v>5</v>
      </c>
      <c r="E368" s="26">
        <v>23</v>
      </c>
      <c r="F368" s="27" t="e">
        <v>#NULL!</v>
      </c>
      <c r="G368" s="27" t="e">
        <v>#NULL!</v>
      </c>
      <c r="H368" s="26">
        <v>45</v>
      </c>
      <c r="I368" s="27" t="e">
        <v>#NULL!</v>
      </c>
      <c r="J368" s="26">
        <v>98</v>
      </c>
      <c r="K368" s="26">
        <v>35</v>
      </c>
      <c r="L368" s="27" t="e">
        <v>#NULL!</v>
      </c>
      <c r="M368" s="27" t="e">
        <v>#NULL!</v>
      </c>
      <c r="N368" s="26">
        <v>63</v>
      </c>
      <c r="O368" s="27" t="e">
        <v>#NULL!</v>
      </c>
      <c r="P368" s="26">
        <v>124</v>
      </c>
      <c r="Q368" s="26">
        <v>10.55</v>
      </c>
      <c r="R368" s="26">
        <v>7.4</v>
      </c>
      <c r="S368" s="26">
        <v>0.23</v>
      </c>
    </row>
    <row r="369" spans="1:19" x14ac:dyDescent="0.35">
      <c r="A369" s="23" t="s">
        <v>368</v>
      </c>
      <c r="B369" s="26">
        <v>342</v>
      </c>
      <c r="C369" s="26">
        <v>2</v>
      </c>
      <c r="D369" s="26">
        <v>5</v>
      </c>
      <c r="E369" s="26">
        <v>20</v>
      </c>
      <c r="F369" s="27" t="e">
        <v>#NULL!</v>
      </c>
      <c r="G369" s="27" t="e">
        <v>#NULL!</v>
      </c>
      <c r="H369" s="26">
        <v>30</v>
      </c>
      <c r="I369" s="27" t="e">
        <v>#NULL!</v>
      </c>
      <c r="J369" s="26">
        <v>66</v>
      </c>
      <c r="K369" s="26">
        <v>35</v>
      </c>
      <c r="L369" s="27" t="e">
        <v>#NULL!</v>
      </c>
      <c r="M369" s="27" t="e">
        <v>#NULL!</v>
      </c>
      <c r="N369" s="26">
        <v>65</v>
      </c>
      <c r="O369" s="27" t="e">
        <v>#NULL!</v>
      </c>
      <c r="P369" s="26">
        <v>81</v>
      </c>
      <c r="Q369" s="26">
        <v>8.11</v>
      </c>
      <c r="R369" s="26">
        <v>7.5</v>
      </c>
      <c r="S369" s="26">
        <v>0</v>
      </c>
    </row>
    <row r="370" spans="1:19" x14ac:dyDescent="0.35">
      <c r="A370" s="23" t="s">
        <v>369</v>
      </c>
      <c r="B370" s="26">
        <v>343</v>
      </c>
      <c r="C370" s="26">
        <v>2</v>
      </c>
      <c r="D370" s="26">
        <v>5</v>
      </c>
      <c r="E370" s="26">
        <v>43</v>
      </c>
      <c r="F370" s="27" t="e">
        <v>#NULL!</v>
      </c>
      <c r="G370" s="27" t="e">
        <v>#NULL!</v>
      </c>
      <c r="H370" s="26">
        <v>57</v>
      </c>
      <c r="I370" s="27" t="e">
        <v>#NULL!</v>
      </c>
      <c r="J370" s="26">
        <v>121</v>
      </c>
      <c r="K370" s="26">
        <v>46</v>
      </c>
      <c r="L370" s="27" t="e">
        <v>#NULL!</v>
      </c>
      <c r="M370" s="27" t="e">
        <v>#NULL!</v>
      </c>
      <c r="N370" s="26">
        <v>73</v>
      </c>
      <c r="O370" s="27" t="e">
        <v>#NULL!</v>
      </c>
      <c r="P370" s="26">
        <v>120</v>
      </c>
      <c r="Q370" s="26">
        <v>6</v>
      </c>
      <c r="R370" s="26">
        <v>1.9</v>
      </c>
      <c r="S370" s="26">
        <v>0</v>
      </c>
    </row>
    <row r="371" spans="1:19" x14ac:dyDescent="0.35">
      <c r="A371" s="23" t="s">
        <v>370</v>
      </c>
      <c r="B371" s="26">
        <v>344</v>
      </c>
      <c r="C371" s="26">
        <v>2</v>
      </c>
      <c r="D371" s="26">
        <v>5</v>
      </c>
      <c r="E371" s="26">
        <v>44</v>
      </c>
      <c r="F371" s="27" t="e">
        <v>#NULL!</v>
      </c>
      <c r="G371" s="27" t="e">
        <v>#NULL!</v>
      </c>
      <c r="H371" s="26">
        <v>81</v>
      </c>
      <c r="I371" s="27" t="e">
        <v>#NULL!</v>
      </c>
      <c r="J371" s="26">
        <v>111</v>
      </c>
      <c r="K371" s="26">
        <v>80</v>
      </c>
      <c r="L371" s="27" t="e">
        <v>#NULL!</v>
      </c>
      <c r="M371" s="27" t="e">
        <v>#NULL!</v>
      </c>
      <c r="N371" s="26">
        <v>101</v>
      </c>
      <c r="O371" s="27" t="e">
        <v>#NULL!</v>
      </c>
      <c r="P371" s="26">
        <v>164</v>
      </c>
      <c r="Q371" s="26">
        <v>6.22</v>
      </c>
      <c r="R371" s="26">
        <v>2.2999999999999998</v>
      </c>
      <c r="S371" s="26">
        <v>0</v>
      </c>
    </row>
    <row r="372" spans="1:19" x14ac:dyDescent="0.35">
      <c r="A372" s="23" t="s">
        <v>371</v>
      </c>
      <c r="B372" s="26">
        <v>345</v>
      </c>
      <c r="C372" s="26">
        <v>2</v>
      </c>
      <c r="D372" s="26">
        <v>5</v>
      </c>
      <c r="E372" s="27" t="e">
        <v>#NULL!</v>
      </c>
      <c r="F372" s="27" t="e">
        <v>#NULL!</v>
      </c>
      <c r="G372" s="27" t="e">
        <v>#NULL!</v>
      </c>
      <c r="H372" s="26">
        <v>151</v>
      </c>
      <c r="I372" s="27" t="e">
        <v>#NULL!</v>
      </c>
      <c r="J372" s="26">
        <v>232</v>
      </c>
      <c r="K372" s="26">
        <v>110</v>
      </c>
      <c r="L372" s="27" t="e">
        <v>#NULL!</v>
      </c>
      <c r="M372" s="27" t="e">
        <v>#NULL!</v>
      </c>
      <c r="N372" s="26">
        <v>159</v>
      </c>
      <c r="O372" s="27" t="e">
        <v>#NULL!</v>
      </c>
      <c r="P372" s="26">
        <v>281</v>
      </c>
      <c r="Q372" s="26">
        <v>7.33</v>
      </c>
      <c r="R372" s="26">
        <v>1.1000000000000001</v>
      </c>
      <c r="S372" s="26">
        <v>0</v>
      </c>
    </row>
    <row r="373" spans="1:19" x14ac:dyDescent="0.35">
      <c r="A373" s="23" t="s">
        <v>372</v>
      </c>
      <c r="B373" s="26">
        <v>346</v>
      </c>
      <c r="C373" s="26">
        <v>2</v>
      </c>
      <c r="D373" s="26">
        <v>5</v>
      </c>
      <c r="E373" s="26">
        <v>48</v>
      </c>
      <c r="F373" s="27" t="e">
        <v>#NULL!</v>
      </c>
      <c r="G373" s="27" t="e">
        <v>#NULL!</v>
      </c>
      <c r="H373" s="26">
        <v>73</v>
      </c>
      <c r="I373" s="27" t="e">
        <v>#NULL!</v>
      </c>
      <c r="J373" s="26">
        <v>144</v>
      </c>
      <c r="K373" s="26">
        <v>70</v>
      </c>
      <c r="L373" s="27" t="e">
        <v>#NULL!</v>
      </c>
      <c r="M373" s="27" t="e">
        <v>#NULL!</v>
      </c>
      <c r="N373" s="26">
        <v>83</v>
      </c>
      <c r="O373" s="27" t="e">
        <v>#NULL!</v>
      </c>
      <c r="P373" s="26">
        <v>137</v>
      </c>
      <c r="Q373" s="26">
        <v>10.11</v>
      </c>
      <c r="R373" s="26">
        <v>3.4</v>
      </c>
      <c r="S373" s="26">
        <v>0</v>
      </c>
    </row>
    <row r="374" spans="1:19" x14ac:dyDescent="0.35">
      <c r="A374" s="23" t="s">
        <v>373</v>
      </c>
      <c r="B374" s="26">
        <v>347</v>
      </c>
      <c r="C374" s="26">
        <v>2</v>
      </c>
      <c r="D374" s="26">
        <v>5</v>
      </c>
      <c r="E374" s="26">
        <v>32</v>
      </c>
      <c r="F374" s="27" t="e">
        <v>#NULL!</v>
      </c>
      <c r="G374" s="27" t="e">
        <v>#NULL!</v>
      </c>
      <c r="H374" s="26">
        <v>45</v>
      </c>
      <c r="I374" s="27" t="e">
        <v>#NULL!</v>
      </c>
      <c r="J374" s="26">
        <v>106</v>
      </c>
      <c r="K374" s="26">
        <v>53</v>
      </c>
      <c r="L374" s="27" t="e">
        <v>#NULL!</v>
      </c>
      <c r="M374" s="27" t="e">
        <v>#NULL!</v>
      </c>
      <c r="N374" s="26">
        <v>82</v>
      </c>
      <c r="O374" s="27" t="e">
        <v>#NULL!</v>
      </c>
      <c r="P374" s="26">
        <v>127</v>
      </c>
      <c r="Q374" s="26">
        <v>13</v>
      </c>
      <c r="R374" s="26">
        <v>2.1</v>
      </c>
      <c r="S374" s="26">
        <v>0</v>
      </c>
    </row>
    <row r="375" spans="1:19" x14ac:dyDescent="0.35">
      <c r="A375" s="23" t="s">
        <v>374</v>
      </c>
      <c r="B375" s="26">
        <v>348</v>
      </c>
      <c r="C375" s="26">
        <v>2</v>
      </c>
      <c r="D375" s="26">
        <v>5</v>
      </c>
      <c r="E375" s="26">
        <v>66</v>
      </c>
      <c r="F375" s="27" t="e">
        <v>#NULL!</v>
      </c>
      <c r="G375" s="27" t="e">
        <v>#NULL!</v>
      </c>
      <c r="H375" s="26">
        <v>54</v>
      </c>
      <c r="I375" s="27" t="e">
        <v>#NULL!</v>
      </c>
      <c r="J375" s="26">
        <v>92</v>
      </c>
      <c r="K375" s="26">
        <v>88</v>
      </c>
      <c r="L375" s="27" t="e">
        <v>#NULL!</v>
      </c>
      <c r="M375" s="27" t="e">
        <v>#NULL!</v>
      </c>
      <c r="N375" s="26">
        <v>85</v>
      </c>
      <c r="O375" s="27" t="e">
        <v>#NULL!</v>
      </c>
      <c r="P375" s="26">
        <v>117</v>
      </c>
      <c r="Q375" s="26">
        <v>12.4</v>
      </c>
      <c r="R375" s="26">
        <v>2.8</v>
      </c>
      <c r="S375" s="26">
        <v>0.08</v>
      </c>
    </row>
    <row r="376" spans="1:19" x14ac:dyDescent="0.35">
      <c r="A376" s="23" t="s">
        <v>375</v>
      </c>
      <c r="B376" s="26">
        <v>349</v>
      </c>
      <c r="C376" s="26">
        <v>2</v>
      </c>
      <c r="D376" s="26">
        <v>5</v>
      </c>
      <c r="E376" s="26">
        <v>33</v>
      </c>
      <c r="F376" s="27" t="e">
        <v>#NULL!</v>
      </c>
      <c r="G376" s="27" t="e">
        <v>#NULL!</v>
      </c>
      <c r="H376" s="26">
        <v>61</v>
      </c>
      <c r="I376" s="27" t="e">
        <v>#NULL!</v>
      </c>
      <c r="J376" s="26">
        <v>155</v>
      </c>
      <c r="K376" s="26">
        <v>66</v>
      </c>
      <c r="L376" s="27" t="e">
        <v>#NULL!</v>
      </c>
      <c r="M376" s="27" t="e">
        <v>#NULL!</v>
      </c>
      <c r="N376" s="26">
        <v>88</v>
      </c>
      <c r="O376" s="27" t="e">
        <v>#NULL!</v>
      </c>
      <c r="P376" s="26">
        <v>157</v>
      </c>
      <c r="Q376" s="26">
        <v>11.61</v>
      </c>
      <c r="R376" s="26">
        <v>0.9</v>
      </c>
      <c r="S376" s="26">
        <v>0.01</v>
      </c>
    </row>
    <row r="377" spans="1:19" x14ac:dyDescent="0.35">
      <c r="A377" s="23" t="s">
        <v>376</v>
      </c>
      <c r="B377" s="26">
        <v>350</v>
      </c>
      <c r="C377" s="26">
        <v>2</v>
      </c>
      <c r="D377" s="26">
        <v>5</v>
      </c>
      <c r="E377" s="27" t="e">
        <v>#NULL!</v>
      </c>
      <c r="F377" s="27" t="e">
        <v>#NULL!</v>
      </c>
      <c r="G377" s="27" t="e">
        <v>#NULL!</v>
      </c>
      <c r="H377" s="27" t="e">
        <v>#NULL!</v>
      </c>
      <c r="I377" s="27" t="e">
        <v>#NULL!</v>
      </c>
      <c r="J377" s="27" t="e">
        <v>#NULL!</v>
      </c>
      <c r="K377" s="27" t="e">
        <v>#NULL!</v>
      </c>
      <c r="L377" s="27" t="e">
        <v>#NULL!</v>
      </c>
      <c r="M377" s="27" t="e">
        <v>#NULL!</v>
      </c>
      <c r="N377" s="27" t="e">
        <v>#NULL!</v>
      </c>
      <c r="O377" s="27" t="e">
        <v>#NULL!</v>
      </c>
      <c r="P377" s="27" t="e">
        <v>#NULL!</v>
      </c>
      <c r="Q377" s="26">
        <v>15</v>
      </c>
      <c r="R377" s="26">
        <v>0.5</v>
      </c>
      <c r="S377" s="26">
        <v>0</v>
      </c>
    </row>
    <row r="378" spans="1:19" x14ac:dyDescent="0.35">
      <c r="A378" s="23" t="s">
        <v>377</v>
      </c>
      <c r="B378" s="26">
        <v>351</v>
      </c>
      <c r="C378" s="26">
        <v>2</v>
      </c>
      <c r="D378" s="26">
        <v>5</v>
      </c>
      <c r="E378" s="27" t="e">
        <v>#NULL!</v>
      </c>
      <c r="F378" s="27" t="e">
        <v>#NULL!</v>
      </c>
      <c r="G378" s="27" t="e">
        <v>#NULL!</v>
      </c>
      <c r="H378" s="27" t="e">
        <v>#NULL!</v>
      </c>
      <c r="I378" s="27" t="e">
        <v>#NULL!</v>
      </c>
      <c r="J378" s="27" t="e">
        <v>#NULL!</v>
      </c>
      <c r="K378" s="27" t="e">
        <v>#NULL!</v>
      </c>
      <c r="L378" s="27" t="e">
        <v>#NULL!</v>
      </c>
      <c r="M378" s="27" t="e">
        <v>#NULL!</v>
      </c>
      <c r="N378" s="27" t="e">
        <v>#NULL!</v>
      </c>
      <c r="O378" s="27" t="e">
        <v>#NULL!</v>
      </c>
      <c r="P378" s="27" t="e">
        <v>#NULL!</v>
      </c>
      <c r="Q378" s="26">
        <v>14.05</v>
      </c>
      <c r="R378" s="26">
        <v>1.6</v>
      </c>
      <c r="S378" s="26">
        <v>0</v>
      </c>
    </row>
    <row r="379" spans="1:19" x14ac:dyDescent="0.35">
      <c r="A379" s="23" t="s">
        <v>378</v>
      </c>
      <c r="B379" s="26">
        <v>352</v>
      </c>
      <c r="C379" s="26">
        <v>2</v>
      </c>
      <c r="D379" s="26">
        <v>5</v>
      </c>
      <c r="E379" s="27" t="e">
        <v>#NULL!</v>
      </c>
      <c r="F379" s="27" t="e">
        <v>#NULL!</v>
      </c>
      <c r="G379" s="27" t="e">
        <v>#NULL!</v>
      </c>
      <c r="H379" s="27" t="e">
        <v>#NULL!</v>
      </c>
      <c r="I379" s="27" t="e">
        <v>#NULL!</v>
      </c>
      <c r="J379" s="27" t="e">
        <v>#NULL!</v>
      </c>
      <c r="K379" s="27" t="e">
        <v>#NULL!</v>
      </c>
      <c r="L379" s="27" t="e">
        <v>#NULL!</v>
      </c>
      <c r="M379" s="27" t="e">
        <v>#NULL!</v>
      </c>
      <c r="N379" s="27" t="e">
        <v>#NULL!</v>
      </c>
      <c r="O379" s="27" t="e">
        <v>#NULL!</v>
      </c>
      <c r="P379" s="27" t="e">
        <v>#NULL!</v>
      </c>
      <c r="Q379" s="26">
        <v>13.27</v>
      </c>
      <c r="R379" s="26">
        <v>1.4</v>
      </c>
      <c r="S379" s="26">
        <v>0</v>
      </c>
    </row>
    <row r="380" spans="1:19" x14ac:dyDescent="0.35">
      <c r="A380" s="23" t="s">
        <v>379</v>
      </c>
      <c r="B380" s="26">
        <v>353</v>
      </c>
      <c r="C380" s="26">
        <v>2</v>
      </c>
      <c r="D380" s="26">
        <v>5</v>
      </c>
      <c r="E380" s="27" t="e">
        <v>#NULL!</v>
      </c>
      <c r="F380" s="27" t="e">
        <v>#NULL!</v>
      </c>
      <c r="G380" s="27" t="e">
        <v>#NULL!</v>
      </c>
      <c r="H380" s="27" t="e">
        <v>#NULL!</v>
      </c>
      <c r="I380" s="27" t="e">
        <v>#NULL!</v>
      </c>
      <c r="J380" s="27" t="e">
        <v>#NULL!</v>
      </c>
      <c r="K380" s="27" t="e">
        <v>#NULL!</v>
      </c>
      <c r="L380" s="27" t="e">
        <v>#NULL!</v>
      </c>
      <c r="M380" s="27" t="e">
        <v>#NULL!</v>
      </c>
      <c r="N380" s="27" t="e">
        <v>#NULL!</v>
      </c>
      <c r="O380" s="27" t="e">
        <v>#NULL!</v>
      </c>
      <c r="P380" s="27" t="e">
        <v>#NULL!</v>
      </c>
      <c r="Q380" s="26">
        <v>12.11</v>
      </c>
      <c r="R380" s="26">
        <v>2.5</v>
      </c>
      <c r="S380" s="26">
        <v>0</v>
      </c>
    </row>
    <row r="381" spans="1:19" x14ac:dyDescent="0.35">
      <c r="A381" s="23" t="s">
        <v>380</v>
      </c>
      <c r="B381" s="26">
        <v>354</v>
      </c>
      <c r="C381" s="26">
        <v>2</v>
      </c>
      <c r="D381" s="26">
        <v>5</v>
      </c>
      <c r="E381" s="26">
        <v>102</v>
      </c>
      <c r="F381" s="27" t="e">
        <v>#NULL!</v>
      </c>
      <c r="G381" s="27" t="e">
        <v>#NULL!</v>
      </c>
      <c r="H381" s="26">
        <v>67</v>
      </c>
      <c r="I381" s="27" t="e">
        <v>#NULL!</v>
      </c>
      <c r="J381" s="26">
        <v>102</v>
      </c>
      <c r="K381" s="26">
        <v>62</v>
      </c>
      <c r="L381" s="27" t="e">
        <v>#NULL!</v>
      </c>
      <c r="M381" s="27" t="e">
        <v>#NULL!</v>
      </c>
      <c r="N381" s="26">
        <v>85</v>
      </c>
      <c r="O381" s="26">
        <v>9</v>
      </c>
      <c r="P381" s="26">
        <v>125</v>
      </c>
      <c r="Q381" s="26">
        <v>11.22</v>
      </c>
      <c r="R381" s="26">
        <v>2</v>
      </c>
      <c r="S381" s="26">
        <v>0</v>
      </c>
    </row>
    <row r="382" spans="1:19" x14ac:dyDescent="0.35">
      <c r="A382" s="23" t="s">
        <v>381</v>
      </c>
      <c r="B382" s="26">
        <v>355</v>
      </c>
      <c r="C382" s="26">
        <v>2</v>
      </c>
      <c r="D382" s="26">
        <v>5</v>
      </c>
      <c r="E382" s="27" t="e">
        <v>#NULL!</v>
      </c>
      <c r="F382" s="27" t="e">
        <v>#NULL!</v>
      </c>
      <c r="G382" s="27" t="e">
        <v>#NULL!</v>
      </c>
      <c r="H382" s="26">
        <v>87</v>
      </c>
      <c r="I382" s="26">
        <v>16</v>
      </c>
      <c r="J382" s="26">
        <v>166</v>
      </c>
      <c r="K382" s="26">
        <v>99</v>
      </c>
      <c r="L382" s="27" t="e">
        <v>#NULL!</v>
      </c>
      <c r="M382" s="27" t="e">
        <v>#NULL!</v>
      </c>
      <c r="N382" s="26">
        <v>83</v>
      </c>
      <c r="O382" s="26">
        <v>6</v>
      </c>
      <c r="P382" s="26">
        <v>170</v>
      </c>
      <c r="Q382" s="26">
        <v>12.22</v>
      </c>
      <c r="R382" s="26">
        <v>2.8</v>
      </c>
      <c r="S382" s="26">
        <v>0</v>
      </c>
    </row>
    <row r="383" spans="1:19" x14ac:dyDescent="0.35">
      <c r="A383" s="23" t="s">
        <v>382</v>
      </c>
      <c r="B383" s="26">
        <v>356</v>
      </c>
      <c r="C383" s="26">
        <v>2</v>
      </c>
      <c r="D383" s="26">
        <v>5</v>
      </c>
      <c r="E383" s="27" t="e">
        <v>#NULL!</v>
      </c>
      <c r="F383" s="27" t="e">
        <v>#NULL!</v>
      </c>
      <c r="G383" s="27" t="e">
        <v>#NULL!</v>
      </c>
      <c r="H383" s="26">
        <v>77</v>
      </c>
      <c r="I383" s="26">
        <v>12</v>
      </c>
      <c r="J383" s="26">
        <v>160</v>
      </c>
      <c r="K383" s="26">
        <v>68</v>
      </c>
      <c r="L383" s="27" t="e">
        <v>#NULL!</v>
      </c>
      <c r="M383" s="27" t="e">
        <v>#NULL!</v>
      </c>
      <c r="N383" s="26">
        <v>77</v>
      </c>
      <c r="O383" s="26">
        <v>13</v>
      </c>
      <c r="P383" s="26">
        <v>173</v>
      </c>
      <c r="Q383" s="26">
        <v>12.11</v>
      </c>
      <c r="R383" s="26">
        <v>3.4</v>
      </c>
      <c r="S383" s="26">
        <v>0</v>
      </c>
    </row>
    <row r="384" spans="1:19" x14ac:dyDescent="0.35">
      <c r="A384" s="23" t="s">
        <v>383</v>
      </c>
      <c r="B384" s="26">
        <v>357</v>
      </c>
      <c r="C384" s="26">
        <v>2</v>
      </c>
      <c r="D384" s="26">
        <v>5</v>
      </c>
      <c r="E384" s="26">
        <v>110</v>
      </c>
      <c r="F384" s="27" t="e">
        <v>#NULL!</v>
      </c>
      <c r="G384" s="27" t="e">
        <v>#NULL!</v>
      </c>
      <c r="H384" s="26">
        <v>75</v>
      </c>
      <c r="I384" s="27" t="e">
        <v>#NULL!</v>
      </c>
      <c r="J384" s="26">
        <v>110</v>
      </c>
      <c r="K384" s="26">
        <v>71</v>
      </c>
      <c r="L384" s="27" t="e">
        <v>#NULL!</v>
      </c>
      <c r="M384" s="27" t="e">
        <v>#NULL!</v>
      </c>
      <c r="N384" s="26">
        <v>75</v>
      </c>
      <c r="O384" s="27" t="e">
        <v>#NULL!</v>
      </c>
      <c r="P384" s="26">
        <v>124</v>
      </c>
      <c r="Q384" s="26">
        <v>11.33</v>
      </c>
      <c r="R384" s="26">
        <v>4</v>
      </c>
      <c r="S384" s="26">
        <v>0</v>
      </c>
    </row>
    <row r="385" spans="1:19" x14ac:dyDescent="0.35">
      <c r="A385" s="23" t="s">
        <v>384</v>
      </c>
      <c r="B385" s="26">
        <v>358</v>
      </c>
      <c r="C385" s="26">
        <v>2</v>
      </c>
      <c r="D385" s="26">
        <v>5</v>
      </c>
      <c r="E385" s="27" t="e">
        <v>#NULL!</v>
      </c>
      <c r="F385" s="27" t="e">
        <v>#NULL!</v>
      </c>
      <c r="G385" s="27" t="e">
        <v>#NULL!</v>
      </c>
      <c r="H385" s="26">
        <v>62</v>
      </c>
      <c r="I385" s="27" t="e">
        <v>#NULL!</v>
      </c>
      <c r="J385" s="26">
        <v>144</v>
      </c>
      <c r="K385" s="26">
        <v>103</v>
      </c>
      <c r="L385" s="27" t="e">
        <v>#NULL!</v>
      </c>
      <c r="M385" s="27" t="e">
        <v>#NULL!</v>
      </c>
      <c r="N385" s="26">
        <v>94</v>
      </c>
      <c r="O385" s="27" t="e">
        <v>#NULL!</v>
      </c>
      <c r="P385" s="26">
        <v>163</v>
      </c>
      <c r="Q385" s="26">
        <v>11.66</v>
      </c>
      <c r="R385" s="26">
        <v>3.9</v>
      </c>
      <c r="S385" s="26">
        <v>0</v>
      </c>
    </row>
    <row r="386" spans="1:19" x14ac:dyDescent="0.35">
      <c r="A386" s="23" t="s">
        <v>385</v>
      </c>
      <c r="B386" s="26">
        <v>359</v>
      </c>
      <c r="C386" s="26">
        <v>2</v>
      </c>
      <c r="D386" s="26">
        <v>5</v>
      </c>
      <c r="E386" s="27" t="e">
        <v>#NULL!</v>
      </c>
      <c r="F386" s="27" t="e">
        <v>#NULL!</v>
      </c>
      <c r="G386" s="27" t="e">
        <v>#NULL!</v>
      </c>
      <c r="H386" s="27" t="e">
        <v>#NULL!</v>
      </c>
      <c r="I386" s="27" t="e">
        <v>#NULL!</v>
      </c>
      <c r="J386" s="27" t="e">
        <v>#NULL!</v>
      </c>
      <c r="K386" s="27" t="e">
        <v>#NULL!</v>
      </c>
      <c r="L386" s="27" t="e">
        <v>#NULL!</v>
      </c>
      <c r="M386" s="27" t="e">
        <v>#NULL!</v>
      </c>
      <c r="N386" s="27" t="e">
        <v>#NULL!</v>
      </c>
      <c r="O386" s="27" t="e">
        <v>#NULL!</v>
      </c>
      <c r="P386" s="27" t="e">
        <v>#NULL!</v>
      </c>
      <c r="Q386" s="26">
        <v>11.5</v>
      </c>
      <c r="R386" s="26">
        <v>3.7</v>
      </c>
      <c r="S386" s="26">
        <v>0</v>
      </c>
    </row>
    <row r="387" spans="1:19" x14ac:dyDescent="0.35">
      <c r="A387" s="23" t="s">
        <v>386</v>
      </c>
      <c r="B387" s="26">
        <v>360</v>
      </c>
      <c r="C387" s="26">
        <v>2</v>
      </c>
      <c r="D387" s="26">
        <v>5</v>
      </c>
      <c r="E387" s="26">
        <v>100</v>
      </c>
      <c r="F387" s="27" t="e">
        <v>#NULL!</v>
      </c>
      <c r="G387" s="27" t="e">
        <v>#NULL!</v>
      </c>
      <c r="H387" s="26">
        <v>53</v>
      </c>
      <c r="I387" s="27" t="e">
        <v>#NULL!</v>
      </c>
      <c r="J387" s="26">
        <v>100</v>
      </c>
      <c r="K387" s="26">
        <v>69</v>
      </c>
      <c r="L387" s="27" t="e">
        <v>#NULL!</v>
      </c>
      <c r="M387" s="27" t="e">
        <v>#NULL!</v>
      </c>
      <c r="N387" s="26">
        <v>72</v>
      </c>
      <c r="O387" s="27" t="e">
        <v>#NULL!</v>
      </c>
      <c r="P387" s="26">
        <v>111</v>
      </c>
      <c r="Q387" s="26">
        <v>9.77</v>
      </c>
      <c r="R387" s="26">
        <v>2.2999999999999998</v>
      </c>
      <c r="S387" s="26">
        <v>0</v>
      </c>
    </row>
    <row r="388" spans="1:19" x14ac:dyDescent="0.35">
      <c r="A388" s="23" t="s">
        <v>387</v>
      </c>
      <c r="B388" s="26">
        <v>361</v>
      </c>
      <c r="C388" s="26">
        <v>2</v>
      </c>
      <c r="D388" s="26">
        <v>5</v>
      </c>
      <c r="E388" s="26">
        <v>48</v>
      </c>
      <c r="F388" s="26">
        <v>39</v>
      </c>
      <c r="G388" s="26">
        <v>81</v>
      </c>
      <c r="H388" s="26">
        <v>49</v>
      </c>
      <c r="I388" s="26">
        <v>16</v>
      </c>
      <c r="J388" s="26">
        <v>114</v>
      </c>
      <c r="K388" s="26">
        <v>34</v>
      </c>
      <c r="L388" s="26">
        <v>30</v>
      </c>
      <c r="M388" s="26">
        <v>79</v>
      </c>
      <c r="N388" s="26">
        <v>61</v>
      </c>
      <c r="O388" s="26">
        <v>16</v>
      </c>
      <c r="P388" s="26">
        <v>120</v>
      </c>
      <c r="Q388" s="26">
        <v>9.27</v>
      </c>
      <c r="R388" s="26">
        <v>1.8</v>
      </c>
      <c r="S388" s="26">
        <v>0</v>
      </c>
    </row>
    <row r="389" spans="1:19" x14ac:dyDescent="0.35">
      <c r="A389" s="23" t="s">
        <v>388</v>
      </c>
      <c r="B389" s="26">
        <v>362</v>
      </c>
      <c r="C389" s="26">
        <v>2</v>
      </c>
      <c r="D389" s="26">
        <v>5</v>
      </c>
      <c r="E389" s="26">
        <v>44</v>
      </c>
      <c r="F389" s="26">
        <v>55</v>
      </c>
      <c r="G389" s="26">
        <v>78</v>
      </c>
      <c r="H389" s="26">
        <v>52</v>
      </c>
      <c r="I389" s="26">
        <v>16</v>
      </c>
      <c r="J389" s="26">
        <v>118</v>
      </c>
      <c r="K389" s="26">
        <v>45</v>
      </c>
      <c r="L389" s="26">
        <v>43</v>
      </c>
      <c r="M389" s="26">
        <v>103</v>
      </c>
      <c r="N389" s="26">
        <v>75</v>
      </c>
      <c r="O389" s="26">
        <v>10</v>
      </c>
      <c r="P389" s="26">
        <v>111</v>
      </c>
      <c r="Q389" s="26">
        <v>8.16</v>
      </c>
      <c r="R389" s="26">
        <v>2</v>
      </c>
      <c r="S389" s="26">
        <v>0</v>
      </c>
    </row>
    <row r="390" spans="1:19" x14ac:dyDescent="0.35">
      <c r="A390" s="23" t="s">
        <v>389</v>
      </c>
      <c r="B390" s="26">
        <v>363</v>
      </c>
      <c r="C390" s="26">
        <v>2</v>
      </c>
      <c r="D390" s="26">
        <v>5</v>
      </c>
      <c r="E390" s="26">
        <v>29</v>
      </c>
      <c r="F390" s="26">
        <v>30</v>
      </c>
      <c r="G390" s="26">
        <v>76</v>
      </c>
      <c r="H390" s="26">
        <v>57</v>
      </c>
      <c r="I390" s="26">
        <v>30</v>
      </c>
      <c r="J390" s="26">
        <v>109</v>
      </c>
      <c r="K390" s="26">
        <v>74</v>
      </c>
      <c r="L390" s="26">
        <v>24</v>
      </c>
      <c r="M390" s="26">
        <v>102</v>
      </c>
      <c r="N390" s="26">
        <v>72</v>
      </c>
      <c r="O390" s="26">
        <v>11</v>
      </c>
      <c r="P390" s="26">
        <v>128</v>
      </c>
      <c r="Q390" s="26">
        <v>9.33</v>
      </c>
      <c r="R390" s="26">
        <v>2.2000000000000002</v>
      </c>
      <c r="S390" s="26">
        <v>0</v>
      </c>
    </row>
    <row r="391" spans="1:19" x14ac:dyDescent="0.35">
      <c r="A391" s="23" t="s">
        <v>390</v>
      </c>
      <c r="B391" s="26">
        <v>364</v>
      </c>
      <c r="C391" s="26">
        <v>2</v>
      </c>
      <c r="D391" s="26">
        <v>5</v>
      </c>
      <c r="E391" s="26">
        <v>31</v>
      </c>
      <c r="F391" s="26">
        <v>54</v>
      </c>
      <c r="G391" s="26">
        <v>103</v>
      </c>
      <c r="H391" s="26">
        <v>64</v>
      </c>
      <c r="I391" s="26">
        <v>6</v>
      </c>
      <c r="J391" s="26">
        <v>91</v>
      </c>
      <c r="K391" s="26">
        <v>53</v>
      </c>
      <c r="L391" s="26">
        <v>37</v>
      </c>
      <c r="M391" s="26">
        <v>117</v>
      </c>
      <c r="N391" s="26">
        <v>96</v>
      </c>
      <c r="O391" s="26">
        <v>18</v>
      </c>
      <c r="P391" s="26">
        <v>100</v>
      </c>
      <c r="Q391" s="26">
        <v>9.16</v>
      </c>
      <c r="R391" s="26">
        <v>1.9</v>
      </c>
      <c r="S391" s="26">
        <v>0</v>
      </c>
    </row>
    <row r="392" spans="1:19" x14ac:dyDescent="0.35">
      <c r="A392" s="23" t="s">
        <v>391</v>
      </c>
      <c r="B392" s="26">
        <v>365</v>
      </c>
      <c r="C392" s="26">
        <v>2</v>
      </c>
      <c r="D392" s="26">
        <v>5</v>
      </c>
      <c r="E392" s="27" t="e">
        <v>#NULL!</v>
      </c>
      <c r="F392" s="27" t="e">
        <v>#NULL!</v>
      </c>
      <c r="G392" s="27" t="e">
        <v>#NULL!</v>
      </c>
      <c r="H392" s="27" t="e">
        <v>#NULL!</v>
      </c>
      <c r="I392" s="27" t="e">
        <v>#NULL!</v>
      </c>
      <c r="J392" s="27" t="e">
        <v>#NULL!</v>
      </c>
      <c r="K392" s="27" t="e">
        <v>#NULL!</v>
      </c>
      <c r="L392" s="27" t="e">
        <v>#NULL!</v>
      </c>
      <c r="M392" s="27" t="e">
        <v>#NULL!</v>
      </c>
      <c r="N392" s="27" t="e">
        <v>#NULL!</v>
      </c>
      <c r="O392" s="27" t="e">
        <v>#NULL!</v>
      </c>
      <c r="P392" s="27" t="e">
        <v>#NULL!</v>
      </c>
      <c r="Q392" s="26">
        <v>10.55</v>
      </c>
      <c r="R392" s="26">
        <v>1.2</v>
      </c>
      <c r="S392" s="26">
        <v>0</v>
      </c>
    </row>
    <row r="393" spans="1:19" x14ac:dyDescent="0.35">
      <c r="A393" s="23" t="s">
        <v>392</v>
      </c>
      <c r="B393" s="26">
        <v>366</v>
      </c>
      <c r="C393" s="26">
        <v>2</v>
      </c>
      <c r="D393" s="26">
        <v>5</v>
      </c>
      <c r="E393" s="27" t="e">
        <v>#NULL!</v>
      </c>
      <c r="F393" s="27" t="e">
        <v>#NULL!</v>
      </c>
      <c r="G393" s="27" t="e">
        <v>#NULL!</v>
      </c>
      <c r="H393" s="27" t="e">
        <v>#NULL!</v>
      </c>
      <c r="I393" s="27" t="e">
        <v>#NULL!</v>
      </c>
      <c r="J393" s="27" t="e">
        <v>#NULL!</v>
      </c>
      <c r="K393" s="27" t="e">
        <v>#NULL!</v>
      </c>
      <c r="L393" s="27" t="e">
        <v>#NULL!</v>
      </c>
      <c r="M393" s="27" t="e">
        <v>#NULL!</v>
      </c>
      <c r="N393" s="27" t="e">
        <v>#NULL!</v>
      </c>
      <c r="O393" s="27" t="e">
        <v>#NULL!</v>
      </c>
      <c r="P393" s="27" t="e">
        <v>#NULL!</v>
      </c>
      <c r="Q393" s="26">
        <v>11.16</v>
      </c>
      <c r="R393" s="26">
        <v>2.2999999999999998</v>
      </c>
      <c r="S393" s="26">
        <v>0</v>
      </c>
    </row>
    <row r="394" spans="1:19" x14ac:dyDescent="0.35">
      <c r="A394" s="23" t="s">
        <v>393</v>
      </c>
      <c r="B394" s="26">
        <v>367</v>
      </c>
      <c r="C394" s="26">
        <v>2</v>
      </c>
      <c r="D394" s="26">
        <v>5</v>
      </c>
      <c r="E394" s="27" t="e">
        <v>#NULL!</v>
      </c>
      <c r="F394" s="27" t="e">
        <v>#NULL!</v>
      </c>
      <c r="G394" s="27" t="e">
        <v>#NULL!</v>
      </c>
      <c r="H394" s="27" t="e">
        <v>#NULL!</v>
      </c>
      <c r="I394" s="27" t="e">
        <v>#NULL!</v>
      </c>
      <c r="J394" s="27" t="e">
        <v>#NULL!</v>
      </c>
      <c r="K394" s="27" t="e">
        <v>#NULL!</v>
      </c>
      <c r="L394" s="27" t="e">
        <v>#NULL!</v>
      </c>
      <c r="M394" s="27" t="e">
        <v>#NULL!</v>
      </c>
      <c r="N394" s="27" t="e">
        <v>#NULL!</v>
      </c>
      <c r="O394" s="27" t="e">
        <v>#NULL!</v>
      </c>
      <c r="P394" s="27" t="e">
        <v>#NULL!</v>
      </c>
      <c r="Q394" s="26">
        <v>12.88</v>
      </c>
      <c r="R394" s="26">
        <v>0.7</v>
      </c>
      <c r="S394" s="26">
        <v>0</v>
      </c>
    </row>
    <row r="395" spans="1:19" x14ac:dyDescent="0.35">
      <c r="A395" s="23" t="s">
        <v>394</v>
      </c>
      <c r="B395" s="26">
        <v>368</v>
      </c>
      <c r="C395" s="26">
        <v>2</v>
      </c>
      <c r="D395" s="26">
        <v>5</v>
      </c>
      <c r="E395" s="26">
        <v>31</v>
      </c>
      <c r="F395" s="26">
        <v>42</v>
      </c>
      <c r="G395" s="26">
        <v>97</v>
      </c>
      <c r="H395" s="26">
        <v>55</v>
      </c>
      <c r="I395" s="26">
        <v>10</v>
      </c>
      <c r="J395" s="26">
        <v>105</v>
      </c>
      <c r="K395" s="26">
        <v>69</v>
      </c>
      <c r="L395" s="26">
        <v>42</v>
      </c>
      <c r="M395" s="26">
        <v>126</v>
      </c>
      <c r="N395" s="26">
        <v>80</v>
      </c>
      <c r="O395" s="26">
        <v>17</v>
      </c>
      <c r="P395" s="26">
        <v>120</v>
      </c>
      <c r="Q395" s="26">
        <v>12.06</v>
      </c>
      <c r="R395" s="26">
        <v>1.4</v>
      </c>
      <c r="S395" s="26">
        <v>0</v>
      </c>
    </row>
    <row r="396" spans="1:19" x14ac:dyDescent="0.35">
      <c r="A396" s="23" t="s">
        <v>395</v>
      </c>
      <c r="B396" s="26">
        <v>369</v>
      </c>
      <c r="C396" s="26">
        <v>2</v>
      </c>
      <c r="D396" s="26">
        <v>5</v>
      </c>
      <c r="E396" s="26">
        <v>25</v>
      </c>
      <c r="F396" s="26">
        <v>27</v>
      </c>
      <c r="G396" s="26">
        <v>83</v>
      </c>
      <c r="H396" s="26">
        <v>36</v>
      </c>
      <c r="I396" s="26">
        <v>6</v>
      </c>
      <c r="J396" s="26">
        <v>84</v>
      </c>
      <c r="K396" s="26">
        <v>48</v>
      </c>
      <c r="L396" s="26">
        <v>26</v>
      </c>
      <c r="M396" s="26">
        <v>108</v>
      </c>
      <c r="N396" s="26">
        <v>48</v>
      </c>
      <c r="O396" s="26">
        <v>9</v>
      </c>
      <c r="P396" s="26">
        <v>89</v>
      </c>
      <c r="Q396" s="26">
        <v>12.16</v>
      </c>
      <c r="R396" s="26">
        <v>1.9</v>
      </c>
      <c r="S396" s="26">
        <v>0.28999999999999998</v>
      </c>
    </row>
    <row r="397" spans="1:19" x14ac:dyDescent="0.35">
      <c r="A397" s="23" t="s">
        <v>396</v>
      </c>
      <c r="B397" s="26">
        <v>370</v>
      </c>
      <c r="C397" s="26">
        <v>2</v>
      </c>
      <c r="D397" s="26">
        <v>5</v>
      </c>
      <c r="E397" s="26">
        <v>40</v>
      </c>
      <c r="F397" s="26">
        <v>41</v>
      </c>
      <c r="G397" s="26">
        <v>97</v>
      </c>
      <c r="H397" s="26">
        <v>51</v>
      </c>
      <c r="I397" s="26">
        <v>5</v>
      </c>
      <c r="J397" s="26">
        <v>154</v>
      </c>
      <c r="K397" s="26">
        <v>70</v>
      </c>
      <c r="L397" s="26">
        <v>22</v>
      </c>
      <c r="M397" s="26">
        <v>135</v>
      </c>
      <c r="N397" s="26">
        <v>95</v>
      </c>
      <c r="O397" s="26">
        <v>14</v>
      </c>
      <c r="P397" s="26">
        <v>185</v>
      </c>
      <c r="Q397" s="26">
        <v>13.61</v>
      </c>
      <c r="R397" s="26">
        <v>1.4</v>
      </c>
      <c r="S397" s="26">
        <v>0</v>
      </c>
    </row>
    <row r="398" spans="1:19" x14ac:dyDescent="0.35">
      <c r="A398" s="23" t="s">
        <v>397</v>
      </c>
      <c r="B398" s="26">
        <v>371</v>
      </c>
      <c r="C398" s="26">
        <v>2</v>
      </c>
      <c r="D398" s="26">
        <v>5</v>
      </c>
      <c r="E398" s="27" t="e">
        <v>#NULL!</v>
      </c>
      <c r="F398" s="26">
        <v>37</v>
      </c>
      <c r="G398" s="26">
        <v>113</v>
      </c>
      <c r="H398" s="26">
        <v>66</v>
      </c>
      <c r="I398" s="27" t="e">
        <v>#NULL!</v>
      </c>
      <c r="J398" s="26">
        <v>107</v>
      </c>
      <c r="K398" s="27" t="e">
        <v>#NULL!</v>
      </c>
      <c r="L398" s="26">
        <v>23</v>
      </c>
      <c r="M398" s="26">
        <v>129</v>
      </c>
      <c r="N398" s="26">
        <v>78</v>
      </c>
      <c r="O398" s="27" t="e">
        <v>#NULL!</v>
      </c>
      <c r="P398" s="26">
        <v>134</v>
      </c>
      <c r="Q398" s="26">
        <v>13.89</v>
      </c>
      <c r="R398" s="26">
        <v>2.1</v>
      </c>
      <c r="S398" s="26">
        <v>0.03</v>
      </c>
    </row>
    <row r="399" spans="1:19" x14ac:dyDescent="0.35">
      <c r="A399" s="23" t="s">
        <v>398</v>
      </c>
      <c r="B399" s="26">
        <v>372</v>
      </c>
      <c r="C399" s="26">
        <v>2</v>
      </c>
      <c r="D399" s="26">
        <v>5</v>
      </c>
      <c r="E399" s="26">
        <v>67</v>
      </c>
      <c r="F399" s="26">
        <v>88</v>
      </c>
      <c r="G399" s="26">
        <v>164</v>
      </c>
      <c r="H399" s="26">
        <v>99</v>
      </c>
      <c r="I399" s="26">
        <v>1</v>
      </c>
      <c r="J399" s="26">
        <v>141</v>
      </c>
      <c r="K399" s="26">
        <v>123</v>
      </c>
      <c r="L399" s="26">
        <v>55</v>
      </c>
      <c r="M399" s="26">
        <v>163</v>
      </c>
      <c r="N399" s="26">
        <v>117</v>
      </c>
      <c r="O399" s="26">
        <v>0</v>
      </c>
      <c r="P399" s="26">
        <v>215</v>
      </c>
      <c r="Q399" s="26">
        <v>14.5</v>
      </c>
      <c r="R399" s="26">
        <v>2.2999999999999998</v>
      </c>
      <c r="S399" s="26">
        <v>0.03</v>
      </c>
    </row>
    <row r="400" spans="1:19" x14ac:dyDescent="0.35">
      <c r="A400" s="23" t="s">
        <v>399</v>
      </c>
      <c r="B400" s="26">
        <v>373</v>
      </c>
      <c r="C400" s="26">
        <v>2</v>
      </c>
      <c r="D400" s="26">
        <v>5</v>
      </c>
      <c r="E400" s="26">
        <v>105</v>
      </c>
      <c r="F400" s="26">
        <v>137</v>
      </c>
      <c r="G400" s="26">
        <v>218</v>
      </c>
      <c r="H400" s="26">
        <v>148</v>
      </c>
      <c r="I400" s="26">
        <v>17</v>
      </c>
      <c r="J400" s="26">
        <v>268</v>
      </c>
      <c r="K400" s="26">
        <v>133</v>
      </c>
      <c r="L400" s="26">
        <v>89</v>
      </c>
      <c r="M400" s="26">
        <v>237</v>
      </c>
      <c r="N400" s="26">
        <v>155</v>
      </c>
      <c r="O400" s="26">
        <v>7</v>
      </c>
      <c r="P400" s="26">
        <v>277</v>
      </c>
      <c r="Q400" s="26">
        <v>13.38</v>
      </c>
      <c r="R400" s="26">
        <v>1.9</v>
      </c>
      <c r="S400" s="26">
        <v>0</v>
      </c>
    </row>
    <row r="401" spans="1:19" x14ac:dyDescent="0.35">
      <c r="A401" s="23" t="s">
        <v>400</v>
      </c>
      <c r="B401" s="26">
        <v>374</v>
      </c>
      <c r="C401" s="26">
        <v>2</v>
      </c>
      <c r="D401" s="26">
        <v>5</v>
      </c>
      <c r="E401" s="26">
        <v>43</v>
      </c>
      <c r="F401" s="26">
        <v>33</v>
      </c>
      <c r="G401" s="26">
        <v>107</v>
      </c>
      <c r="H401" s="26">
        <v>64</v>
      </c>
      <c r="I401" s="26">
        <v>36</v>
      </c>
      <c r="J401" s="26">
        <v>134</v>
      </c>
      <c r="K401" s="26">
        <v>184</v>
      </c>
      <c r="L401" s="26">
        <v>30</v>
      </c>
      <c r="M401" s="26">
        <v>134</v>
      </c>
      <c r="N401" s="26">
        <v>72</v>
      </c>
      <c r="O401" s="26">
        <v>30</v>
      </c>
      <c r="P401" s="26">
        <v>127</v>
      </c>
      <c r="Q401" s="26">
        <v>14.94</v>
      </c>
      <c r="R401" s="26">
        <v>2.8</v>
      </c>
      <c r="S401" s="26">
        <v>0</v>
      </c>
    </row>
    <row r="402" spans="1:19" x14ac:dyDescent="0.35">
      <c r="A402" s="23" t="s">
        <v>401</v>
      </c>
      <c r="B402" s="26">
        <v>375</v>
      </c>
      <c r="C402" s="26">
        <v>2</v>
      </c>
      <c r="D402" s="26">
        <v>5</v>
      </c>
      <c r="E402" s="26">
        <v>52</v>
      </c>
      <c r="F402" s="26">
        <v>41</v>
      </c>
      <c r="G402" s="26">
        <v>93</v>
      </c>
      <c r="H402" s="26">
        <v>70</v>
      </c>
      <c r="I402" s="26">
        <v>16</v>
      </c>
      <c r="J402" s="26">
        <v>123</v>
      </c>
      <c r="K402" s="26">
        <v>53</v>
      </c>
      <c r="L402" s="26">
        <v>37</v>
      </c>
      <c r="M402" s="26">
        <v>134</v>
      </c>
      <c r="N402" s="26">
        <v>80</v>
      </c>
      <c r="O402" s="26">
        <v>14</v>
      </c>
      <c r="P402" s="26">
        <v>140</v>
      </c>
      <c r="Q402" s="26">
        <v>16.11</v>
      </c>
      <c r="R402" s="26">
        <v>5.2</v>
      </c>
      <c r="S402" s="26">
        <v>0</v>
      </c>
    </row>
    <row r="403" spans="1:19" x14ac:dyDescent="0.35">
      <c r="A403" s="23" t="s">
        <v>402</v>
      </c>
      <c r="B403" s="26">
        <v>376</v>
      </c>
      <c r="C403" s="26">
        <v>2</v>
      </c>
      <c r="D403" s="26">
        <v>5</v>
      </c>
      <c r="E403" s="26">
        <v>21</v>
      </c>
      <c r="F403" s="26">
        <v>37</v>
      </c>
      <c r="G403" s="26">
        <v>64</v>
      </c>
      <c r="H403" s="26">
        <v>36</v>
      </c>
      <c r="I403" s="26">
        <v>5</v>
      </c>
      <c r="J403" s="26">
        <v>86</v>
      </c>
      <c r="K403" s="26">
        <v>24</v>
      </c>
      <c r="L403" s="26">
        <v>22</v>
      </c>
      <c r="M403" s="26">
        <v>67</v>
      </c>
      <c r="N403" s="26">
        <v>53</v>
      </c>
      <c r="O403" s="26">
        <v>8</v>
      </c>
      <c r="P403" s="26">
        <v>98</v>
      </c>
      <c r="Q403" s="26">
        <v>13.05</v>
      </c>
      <c r="R403" s="26">
        <v>3.6</v>
      </c>
      <c r="S403" s="26">
        <v>0.28999999999999998</v>
      </c>
    </row>
    <row r="404" spans="1:19" x14ac:dyDescent="0.35">
      <c r="A404" s="23" t="s">
        <v>403</v>
      </c>
      <c r="B404" s="26">
        <v>377</v>
      </c>
      <c r="C404" s="26">
        <v>2</v>
      </c>
      <c r="D404" s="26">
        <v>5</v>
      </c>
      <c r="E404" s="26">
        <v>43</v>
      </c>
      <c r="F404" s="26">
        <v>59</v>
      </c>
      <c r="G404" s="26">
        <v>106</v>
      </c>
      <c r="H404" s="26">
        <v>46</v>
      </c>
      <c r="I404" s="26">
        <v>3</v>
      </c>
      <c r="J404" s="26">
        <v>111</v>
      </c>
      <c r="K404" s="26">
        <v>60</v>
      </c>
      <c r="L404" s="26">
        <v>46</v>
      </c>
      <c r="M404" s="26">
        <v>122</v>
      </c>
      <c r="N404" s="26">
        <v>79</v>
      </c>
      <c r="O404" s="26">
        <v>16</v>
      </c>
      <c r="P404" s="26">
        <v>142</v>
      </c>
      <c r="Q404" s="26">
        <v>12.38</v>
      </c>
      <c r="R404" s="26">
        <v>3.7</v>
      </c>
      <c r="S404" s="26">
        <v>0</v>
      </c>
    </row>
    <row r="405" spans="1:19" x14ac:dyDescent="0.35">
      <c r="A405" s="23" t="s">
        <v>404</v>
      </c>
      <c r="B405" s="26">
        <v>378</v>
      </c>
      <c r="C405" s="26">
        <v>2</v>
      </c>
      <c r="D405" s="26">
        <v>5</v>
      </c>
      <c r="E405" s="26">
        <v>32</v>
      </c>
      <c r="F405" s="26">
        <v>36</v>
      </c>
      <c r="G405" s="26">
        <v>98</v>
      </c>
      <c r="H405" s="26">
        <v>69</v>
      </c>
      <c r="I405" s="26">
        <v>13</v>
      </c>
      <c r="J405" s="26">
        <v>110</v>
      </c>
      <c r="K405" s="26">
        <v>66</v>
      </c>
      <c r="L405" s="26">
        <v>46</v>
      </c>
      <c r="M405" s="26">
        <v>115</v>
      </c>
      <c r="N405" s="26">
        <v>70</v>
      </c>
      <c r="O405" s="26">
        <v>10</v>
      </c>
      <c r="P405" s="26">
        <v>178</v>
      </c>
      <c r="Q405" s="26">
        <v>14.11</v>
      </c>
      <c r="R405" s="26">
        <v>5.2</v>
      </c>
      <c r="S405" s="26">
        <v>0</v>
      </c>
    </row>
    <row r="406" spans="1:19" x14ac:dyDescent="0.35">
      <c r="A406" s="23" t="s">
        <v>405</v>
      </c>
      <c r="B406" s="26">
        <v>379</v>
      </c>
      <c r="C406" s="26">
        <v>2</v>
      </c>
      <c r="D406" s="26">
        <v>5</v>
      </c>
      <c r="E406" s="26">
        <v>89</v>
      </c>
      <c r="F406" s="26">
        <v>44</v>
      </c>
      <c r="G406" s="26">
        <v>159</v>
      </c>
      <c r="H406" s="26">
        <v>110</v>
      </c>
      <c r="I406" s="26">
        <v>35</v>
      </c>
      <c r="J406" s="26">
        <v>228</v>
      </c>
      <c r="K406" s="26">
        <v>127</v>
      </c>
      <c r="L406" s="26">
        <v>33</v>
      </c>
      <c r="M406" s="26">
        <v>202</v>
      </c>
      <c r="N406" s="26">
        <v>121</v>
      </c>
      <c r="O406" s="26">
        <v>37</v>
      </c>
      <c r="P406" s="26">
        <v>233</v>
      </c>
      <c r="Q406" s="26">
        <v>16</v>
      </c>
      <c r="R406" s="26">
        <v>1.5</v>
      </c>
      <c r="S406" s="26">
        <v>0</v>
      </c>
    </row>
    <row r="407" spans="1:19" x14ac:dyDescent="0.35">
      <c r="A407" s="23" t="s">
        <v>406</v>
      </c>
      <c r="B407" s="26">
        <v>380</v>
      </c>
      <c r="C407" s="26">
        <v>2</v>
      </c>
      <c r="D407" s="26">
        <v>5</v>
      </c>
      <c r="E407" s="26">
        <v>66</v>
      </c>
      <c r="F407" s="27" t="e">
        <v>#NULL!</v>
      </c>
      <c r="G407" s="26">
        <v>123</v>
      </c>
      <c r="H407" s="26">
        <v>78</v>
      </c>
      <c r="I407" s="26">
        <v>17</v>
      </c>
      <c r="J407" s="26">
        <v>116</v>
      </c>
      <c r="K407" s="26">
        <v>96</v>
      </c>
      <c r="L407" s="27" t="e">
        <v>#NULL!</v>
      </c>
      <c r="M407" s="26">
        <v>134</v>
      </c>
      <c r="N407" s="26">
        <v>82</v>
      </c>
      <c r="O407" s="26">
        <v>14</v>
      </c>
      <c r="P407" s="26">
        <v>148</v>
      </c>
      <c r="Q407" s="26">
        <v>15.33</v>
      </c>
      <c r="R407" s="26">
        <v>2.4</v>
      </c>
      <c r="S407" s="26">
        <v>0.06</v>
      </c>
    </row>
    <row r="408" spans="1:19" x14ac:dyDescent="0.35">
      <c r="A408" s="23" t="s">
        <v>407</v>
      </c>
      <c r="B408" s="26">
        <v>381</v>
      </c>
      <c r="C408" s="26">
        <v>2</v>
      </c>
      <c r="D408" s="26">
        <v>5</v>
      </c>
      <c r="E408" s="26">
        <v>60</v>
      </c>
      <c r="F408" s="27" t="e">
        <v>#NULL!</v>
      </c>
      <c r="G408" s="26">
        <v>61</v>
      </c>
      <c r="H408" s="26">
        <v>50</v>
      </c>
      <c r="I408" s="26">
        <v>13</v>
      </c>
      <c r="J408" s="26">
        <v>91</v>
      </c>
      <c r="K408" s="27" t="e">
        <v>#NULL!</v>
      </c>
      <c r="L408" s="27" t="e">
        <v>#NULL!</v>
      </c>
      <c r="M408" s="26">
        <v>111</v>
      </c>
      <c r="N408" s="26">
        <v>69</v>
      </c>
      <c r="O408" s="26">
        <v>9</v>
      </c>
      <c r="P408" s="26">
        <v>114</v>
      </c>
      <c r="Q408" s="26">
        <v>16.11</v>
      </c>
      <c r="R408" s="26">
        <v>3</v>
      </c>
      <c r="S408" s="26">
        <v>0.14000000000000001</v>
      </c>
    </row>
    <row r="409" spans="1:19" x14ac:dyDescent="0.35">
      <c r="A409" s="23" t="s">
        <v>409</v>
      </c>
      <c r="B409" s="26">
        <v>382</v>
      </c>
      <c r="C409" s="26">
        <v>2</v>
      </c>
      <c r="D409" s="26">
        <v>5</v>
      </c>
      <c r="E409" s="26">
        <v>91</v>
      </c>
      <c r="F409" s="26">
        <v>22</v>
      </c>
      <c r="G409" s="26">
        <v>103</v>
      </c>
      <c r="H409" s="26">
        <v>63</v>
      </c>
      <c r="I409" s="26">
        <v>15</v>
      </c>
      <c r="J409" s="26">
        <v>163</v>
      </c>
      <c r="K409" s="26">
        <v>140</v>
      </c>
      <c r="L409" s="26">
        <v>29</v>
      </c>
      <c r="M409" s="26">
        <v>148</v>
      </c>
      <c r="N409" s="26">
        <v>59</v>
      </c>
      <c r="O409" s="26">
        <v>10</v>
      </c>
      <c r="P409" s="26">
        <v>181</v>
      </c>
      <c r="Q409" s="26">
        <v>18.16</v>
      </c>
      <c r="R409" s="26">
        <v>2.1</v>
      </c>
      <c r="S409" s="26">
        <v>0.03</v>
      </c>
    </row>
    <row r="410" spans="1:19" x14ac:dyDescent="0.35">
      <c r="A410" s="23" t="s">
        <v>410</v>
      </c>
      <c r="B410" s="26">
        <v>383</v>
      </c>
      <c r="C410" s="26">
        <v>2</v>
      </c>
      <c r="D410" s="26">
        <v>5</v>
      </c>
      <c r="E410" s="26">
        <v>87</v>
      </c>
      <c r="F410" s="26">
        <v>35</v>
      </c>
      <c r="G410" s="26">
        <v>103</v>
      </c>
      <c r="H410" s="26">
        <v>65</v>
      </c>
      <c r="I410" s="26">
        <v>8</v>
      </c>
      <c r="J410" s="26">
        <v>120</v>
      </c>
      <c r="K410" s="26">
        <v>98</v>
      </c>
      <c r="L410" s="26">
        <v>15</v>
      </c>
      <c r="M410" s="26">
        <v>137</v>
      </c>
      <c r="N410" s="26">
        <v>92</v>
      </c>
      <c r="O410" s="26">
        <v>6</v>
      </c>
      <c r="P410" s="26">
        <v>131</v>
      </c>
      <c r="Q410" s="26">
        <v>16</v>
      </c>
      <c r="R410" s="26">
        <v>2.4</v>
      </c>
      <c r="S410" s="26">
        <v>0.64</v>
      </c>
    </row>
    <row r="411" spans="1:19" x14ac:dyDescent="0.35">
      <c r="A411" s="23" t="s">
        <v>411</v>
      </c>
      <c r="B411" s="26">
        <v>384</v>
      </c>
      <c r="C411" s="26">
        <v>2</v>
      </c>
      <c r="D411" s="26">
        <v>5</v>
      </c>
      <c r="E411" s="26">
        <v>53</v>
      </c>
      <c r="F411" s="26">
        <v>19</v>
      </c>
      <c r="G411" s="26">
        <v>72</v>
      </c>
      <c r="H411" s="26">
        <v>50</v>
      </c>
      <c r="I411" s="26">
        <v>9</v>
      </c>
      <c r="J411" s="26">
        <v>126</v>
      </c>
      <c r="K411" s="26">
        <v>110</v>
      </c>
      <c r="L411" s="26">
        <v>17</v>
      </c>
      <c r="M411" s="26">
        <v>133</v>
      </c>
      <c r="N411" s="26">
        <v>63</v>
      </c>
      <c r="O411" s="26">
        <v>2</v>
      </c>
      <c r="P411" s="26">
        <v>139</v>
      </c>
      <c r="Q411" s="26">
        <v>15.44</v>
      </c>
      <c r="R411" s="26">
        <v>2.1</v>
      </c>
      <c r="S411" s="26">
        <v>0</v>
      </c>
    </row>
    <row r="412" spans="1:19" x14ac:dyDescent="0.35">
      <c r="A412" s="23" t="s">
        <v>412</v>
      </c>
      <c r="B412" s="26">
        <v>385</v>
      </c>
      <c r="C412" s="26">
        <v>2</v>
      </c>
      <c r="D412" s="26">
        <v>5</v>
      </c>
      <c r="E412" s="26">
        <v>47</v>
      </c>
      <c r="F412" s="26">
        <v>30</v>
      </c>
      <c r="G412" s="26">
        <v>72</v>
      </c>
      <c r="H412" s="26">
        <v>56</v>
      </c>
      <c r="I412" s="26">
        <v>7</v>
      </c>
      <c r="J412" s="26">
        <v>65</v>
      </c>
      <c r="K412" s="26">
        <v>68</v>
      </c>
      <c r="L412" s="26">
        <v>27</v>
      </c>
      <c r="M412" s="26">
        <v>81</v>
      </c>
      <c r="N412" s="26">
        <v>59</v>
      </c>
      <c r="O412" s="26">
        <v>3</v>
      </c>
      <c r="P412" s="26">
        <v>79</v>
      </c>
      <c r="Q412" s="26">
        <v>14.16</v>
      </c>
      <c r="R412" s="26">
        <v>3.5</v>
      </c>
      <c r="S412" s="26">
        <v>0.02</v>
      </c>
    </row>
    <row r="413" spans="1:19" x14ac:dyDescent="0.35">
      <c r="A413" s="23" t="s">
        <v>413</v>
      </c>
      <c r="B413" s="26">
        <v>386</v>
      </c>
      <c r="C413" s="26">
        <v>2</v>
      </c>
      <c r="D413" s="26">
        <v>5</v>
      </c>
      <c r="E413" s="26">
        <v>96</v>
      </c>
      <c r="F413" s="26">
        <v>80</v>
      </c>
      <c r="G413" s="26">
        <v>141</v>
      </c>
      <c r="H413" s="26">
        <v>111</v>
      </c>
      <c r="I413" s="26">
        <v>8</v>
      </c>
      <c r="J413" s="26">
        <v>181</v>
      </c>
      <c r="K413" s="27" t="e">
        <v>#NULL!</v>
      </c>
      <c r="L413" s="26">
        <v>62</v>
      </c>
      <c r="M413" s="26">
        <v>225</v>
      </c>
      <c r="N413" s="26">
        <v>133</v>
      </c>
      <c r="O413" s="26">
        <v>2</v>
      </c>
      <c r="P413" s="26">
        <v>195</v>
      </c>
      <c r="Q413" s="26">
        <v>14.44</v>
      </c>
      <c r="R413" s="26">
        <v>3.1</v>
      </c>
      <c r="S413" s="26">
        <v>0</v>
      </c>
    </row>
    <row r="414" spans="1:19" x14ac:dyDescent="0.35">
      <c r="A414" s="23" t="s">
        <v>414</v>
      </c>
      <c r="B414" s="26">
        <v>387</v>
      </c>
      <c r="C414" s="26">
        <v>2</v>
      </c>
      <c r="D414" s="26">
        <v>5</v>
      </c>
      <c r="E414" s="26">
        <v>100</v>
      </c>
      <c r="F414" s="26">
        <v>105</v>
      </c>
      <c r="G414" s="26">
        <v>193</v>
      </c>
      <c r="H414" s="26">
        <v>125</v>
      </c>
      <c r="I414" s="27" t="e">
        <v>#NULL!</v>
      </c>
      <c r="J414" s="26">
        <v>235</v>
      </c>
      <c r="K414" s="27" t="e">
        <v>#NULL!</v>
      </c>
      <c r="L414" s="26">
        <v>61</v>
      </c>
      <c r="M414" s="26">
        <v>248</v>
      </c>
      <c r="N414" s="26">
        <v>157</v>
      </c>
      <c r="O414" s="27" t="e">
        <v>#NULL!</v>
      </c>
      <c r="P414" s="26">
        <v>265</v>
      </c>
      <c r="Q414" s="26">
        <v>16.61</v>
      </c>
      <c r="R414" s="26">
        <v>2.5</v>
      </c>
      <c r="S414" s="26">
        <v>0</v>
      </c>
    </row>
    <row r="415" spans="1:19" x14ac:dyDescent="0.35">
      <c r="A415" s="23" t="s">
        <v>415</v>
      </c>
      <c r="B415" s="26">
        <v>388</v>
      </c>
      <c r="C415" s="26">
        <v>2</v>
      </c>
      <c r="D415" s="26">
        <v>5</v>
      </c>
      <c r="E415" s="26">
        <v>86</v>
      </c>
      <c r="F415" s="26">
        <v>26</v>
      </c>
      <c r="G415" s="26">
        <v>91</v>
      </c>
      <c r="H415" s="26">
        <v>59</v>
      </c>
      <c r="I415" s="26">
        <v>12</v>
      </c>
      <c r="J415" s="26">
        <v>105</v>
      </c>
      <c r="K415" s="26">
        <v>106</v>
      </c>
      <c r="L415" s="26">
        <v>30</v>
      </c>
      <c r="M415" s="26">
        <v>141</v>
      </c>
      <c r="N415" s="26">
        <v>86</v>
      </c>
      <c r="O415" s="26">
        <v>7</v>
      </c>
      <c r="P415" s="26">
        <v>118</v>
      </c>
      <c r="Q415" s="26">
        <v>14.88</v>
      </c>
      <c r="R415" s="26">
        <v>2.6</v>
      </c>
      <c r="S415" s="26">
        <v>0.04</v>
      </c>
    </row>
    <row r="416" spans="1:19" x14ac:dyDescent="0.35">
      <c r="A416" s="23" t="s">
        <v>416</v>
      </c>
      <c r="B416" s="26">
        <v>389</v>
      </c>
      <c r="C416" s="26">
        <v>2</v>
      </c>
      <c r="D416" s="26">
        <v>5</v>
      </c>
      <c r="E416" s="26">
        <v>97</v>
      </c>
      <c r="F416" s="26">
        <v>27</v>
      </c>
      <c r="G416" s="26">
        <v>91</v>
      </c>
      <c r="H416" s="26">
        <v>36</v>
      </c>
      <c r="I416" s="26">
        <v>9</v>
      </c>
      <c r="J416" s="26">
        <v>157</v>
      </c>
      <c r="K416" s="26">
        <v>146</v>
      </c>
      <c r="L416" s="26">
        <v>27</v>
      </c>
      <c r="M416" s="26">
        <v>112</v>
      </c>
      <c r="N416" s="26">
        <v>53</v>
      </c>
      <c r="O416" s="26">
        <v>8</v>
      </c>
      <c r="P416" s="26">
        <v>112</v>
      </c>
      <c r="Q416" s="26">
        <v>12.72</v>
      </c>
      <c r="R416" s="26">
        <v>2.9</v>
      </c>
      <c r="S416" s="26">
        <v>0.1</v>
      </c>
    </row>
    <row r="417" spans="1:19" x14ac:dyDescent="0.35">
      <c r="A417" s="23" t="s">
        <v>417</v>
      </c>
      <c r="B417" s="26">
        <v>390</v>
      </c>
      <c r="C417" s="26">
        <v>2</v>
      </c>
      <c r="D417" s="26">
        <v>5</v>
      </c>
      <c r="E417" s="26">
        <v>36</v>
      </c>
      <c r="F417" s="26">
        <v>19</v>
      </c>
      <c r="G417" s="26">
        <v>74</v>
      </c>
      <c r="H417" s="26">
        <v>45</v>
      </c>
      <c r="I417" s="26">
        <v>15</v>
      </c>
      <c r="J417" s="26">
        <v>79</v>
      </c>
      <c r="K417" s="26">
        <v>77</v>
      </c>
      <c r="L417" s="26">
        <v>19</v>
      </c>
      <c r="M417" s="26">
        <v>107</v>
      </c>
      <c r="N417" s="26">
        <v>53</v>
      </c>
      <c r="O417" s="26">
        <v>11</v>
      </c>
      <c r="P417" s="26">
        <v>86</v>
      </c>
      <c r="Q417" s="26">
        <v>13.27</v>
      </c>
      <c r="R417" s="26">
        <v>4.3</v>
      </c>
      <c r="S417" s="26">
        <v>0.08</v>
      </c>
    </row>
    <row r="418" spans="1:19" x14ac:dyDescent="0.35">
      <c r="A418" s="23" t="s">
        <v>418</v>
      </c>
      <c r="B418" s="26">
        <v>391</v>
      </c>
      <c r="C418" s="26">
        <v>2</v>
      </c>
      <c r="D418" s="26">
        <v>5</v>
      </c>
      <c r="E418" s="26">
        <v>58</v>
      </c>
      <c r="F418" s="26">
        <v>24</v>
      </c>
      <c r="G418" s="26">
        <v>97</v>
      </c>
      <c r="H418" s="26">
        <v>52</v>
      </c>
      <c r="I418" s="26">
        <v>16</v>
      </c>
      <c r="J418" s="26">
        <v>115</v>
      </c>
      <c r="K418" s="26">
        <v>175</v>
      </c>
      <c r="L418" s="26">
        <v>24</v>
      </c>
      <c r="M418" s="26">
        <v>138</v>
      </c>
      <c r="N418" s="26">
        <v>80</v>
      </c>
      <c r="O418" s="26">
        <v>15</v>
      </c>
      <c r="P418" s="26">
        <v>105</v>
      </c>
      <c r="Q418" s="26">
        <v>14.72</v>
      </c>
      <c r="R418" s="26">
        <v>4.8</v>
      </c>
      <c r="S418" s="26">
        <v>0.01</v>
      </c>
    </row>
    <row r="419" spans="1:19" x14ac:dyDescent="0.35">
      <c r="A419" s="23" t="s">
        <v>419</v>
      </c>
      <c r="B419" s="26">
        <v>392</v>
      </c>
      <c r="C419" s="26">
        <v>2</v>
      </c>
      <c r="D419" s="26">
        <v>5</v>
      </c>
      <c r="E419" s="26">
        <v>47</v>
      </c>
      <c r="F419" s="26">
        <v>19</v>
      </c>
      <c r="G419" s="26">
        <v>104</v>
      </c>
      <c r="H419" s="26">
        <v>60</v>
      </c>
      <c r="I419" s="26">
        <v>9</v>
      </c>
      <c r="J419" s="26">
        <v>119</v>
      </c>
      <c r="K419" s="26">
        <v>66</v>
      </c>
      <c r="L419" s="26">
        <v>19</v>
      </c>
      <c r="M419" s="26">
        <v>133</v>
      </c>
      <c r="N419" s="26">
        <v>100</v>
      </c>
      <c r="O419" s="26">
        <v>22</v>
      </c>
      <c r="P419" s="26">
        <v>147</v>
      </c>
      <c r="Q419" s="26">
        <v>14.44</v>
      </c>
      <c r="R419" s="26">
        <v>3.7</v>
      </c>
      <c r="S419" s="26">
        <v>0</v>
      </c>
    </row>
    <row r="420" spans="1:19" x14ac:dyDescent="0.35">
      <c r="A420" s="23" t="s">
        <v>420</v>
      </c>
      <c r="B420" s="26">
        <v>393</v>
      </c>
      <c r="C420" s="26">
        <v>2</v>
      </c>
      <c r="D420" s="26">
        <v>5</v>
      </c>
      <c r="E420" s="26">
        <v>102</v>
      </c>
      <c r="F420" s="26">
        <v>47</v>
      </c>
      <c r="G420" s="26">
        <v>140</v>
      </c>
      <c r="H420" s="26">
        <v>89</v>
      </c>
      <c r="I420" s="26">
        <v>33</v>
      </c>
      <c r="J420" s="26">
        <v>165</v>
      </c>
      <c r="K420" s="27" t="e">
        <v>#NULL!</v>
      </c>
      <c r="L420" s="26">
        <v>44</v>
      </c>
      <c r="M420" s="26">
        <v>176</v>
      </c>
      <c r="N420" s="26">
        <v>130</v>
      </c>
      <c r="O420" s="26">
        <v>22</v>
      </c>
      <c r="P420" s="26">
        <v>147</v>
      </c>
      <c r="Q420" s="26">
        <v>12.77</v>
      </c>
      <c r="R420" s="26">
        <v>1.9</v>
      </c>
      <c r="S420" s="26">
        <v>0</v>
      </c>
    </row>
    <row r="421" spans="1:19" x14ac:dyDescent="0.35">
      <c r="A421" s="23" t="s">
        <v>421</v>
      </c>
      <c r="B421" s="26">
        <v>394</v>
      </c>
      <c r="C421" s="26">
        <v>2</v>
      </c>
      <c r="D421" s="26">
        <v>5</v>
      </c>
      <c r="E421" s="26">
        <v>105</v>
      </c>
      <c r="F421" s="26">
        <v>120</v>
      </c>
      <c r="G421" s="26">
        <v>150</v>
      </c>
      <c r="H421" s="26">
        <v>93</v>
      </c>
      <c r="I421" s="26">
        <v>23</v>
      </c>
      <c r="J421" s="26">
        <v>150</v>
      </c>
      <c r="K421" s="27" t="e">
        <v>#NULL!</v>
      </c>
      <c r="L421" s="26">
        <v>74</v>
      </c>
      <c r="M421" s="26">
        <v>200</v>
      </c>
      <c r="N421" s="26">
        <v>143</v>
      </c>
      <c r="O421" s="26">
        <v>14</v>
      </c>
      <c r="P421" s="26">
        <v>171</v>
      </c>
      <c r="Q421" s="26">
        <v>11.44</v>
      </c>
      <c r="R421" s="26">
        <v>2</v>
      </c>
      <c r="S421" s="26">
        <v>0</v>
      </c>
    </row>
    <row r="422" spans="1:19" x14ac:dyDescent="0.35">
      <c r="A422" s="23" t="s">
        <v>422</v>
      </c>
      <c r="B422" s="26">
        <v>395</v>
      </c>
      <c r="C422" s="26">
        <v>2</v>
      </c>
      <c r="D422" s="26">
        <v>5</v>
      </c>
      <c r="E422" s="26">
        <v>61</v>
      </c>
      <c r="F422" s="26">
        <v>37</v>
      </c>
      <c r="G422" s="26">
        <v>136</v>
      </c>
      <c r="H422" s="26">
        <v>70</v>
      </c>
      <c r="I422" s="26">
        <v>30</v>
      </c>
      <c r="J422" s="26">
        <v>114</v>
      </c>
      <c r="K422" s="26">
        <v>85</v>
      </c>
      <c r="L422" s="26">
        <v>41</v>
      </c>
      <c r="M422" s="26">
        <v>146</v>
      </c>
      <c r="N422" s="26">
        <v>69</v>
      </c>
      <c r="O422" s="26">
        <v>18</v>
      </c>
      <c r="P422" s="26">
        <v>105</v>
      </c>
      <c r="Q422" s="26">
        <v>11</v>
      </c>
      <c r="R422" s="26">
        <v>1.8</v>
      </c>
      <c r="S422" s="26">
        <v>0.31</v>
      </c>
    </row>
    <row r="423" spans="1:19" x14ac:dyDescent="0.35">
      <c r="A423" s="23" t="s">
        <v>423</v>
      </c>
      <c r="B423" s="26">
        <v>396</v>
      </c>
      <c r="C423" s="26">
        <v>2</v>
      </c>
      <c r="D423" s="26">
        <v>5</v>
      </c>
      <c r="E423" s="26">
        <v>38</v>
      </c>
      <c r="F423" s="26">
        <v>44</v>
      </c>
      <c r="G423" s="26">
        <v>83</v>
      </c>
      <c r="H423" s="26">
        <v>48</v>
      </c>
      <c r="I423" s="26">
        <v>11</v>
      </c>
      <c r="J423" s="26">
        <v>104</v>
      </c>
      <c r="K423" s="26">
        <v>71</v>
      </c>
      <c r="L423" s="26">
        <v>45</v>
      </c>
      <c r="M423" s="26">
        <v>113</v>
      </c>
      <c r="N423" s="26">
        <v>48</v>
      </c>
      <c r="O423" s="26">
        <v>17</v>
      </c>
      <c r="P423" s="26">
        <v>102</v>
      </c>
      <c r="Q423" s="26">
        <v>11.22</v>
      </c>
      <c r="R423" s="26">
        <v>2.2999999999999998</v>
      </c>
      <c r="S423" s="26">
        <v>0.06</v>
      </c>
    </row>
    <row r="424" spans="1:19" x14ac:dyDescent="0.35">
      <c r="A424" s="23" t="s">
        <v>424</v>
      </c>
      <c r="B424" s="26">
        <v>397</v>
      </c>
      <c r="C424" s="26">
        <v>2</v>
      </c>
      <c r="D424" s="26">
        <v>6</v>
      </c>
      <c r="E424" s="26">
        <v>49</v>
      </c>
      <c r="F424" s="26">
        <v>69</v>
      </c>
      <c r="G424" s="26">
        <v>121</v>
      </c>
      <c r="H424" s="26">
        <v>54</v>
      </c>
      <c r="I424" s="26">
        <v>11</v>
      </c>
      <c r="J424" s="26">
        <v>119</v>
      </c>
      <c r="K424" s="26">
        <v>70</v>
      </c>
      <c r="L424" s="26">
        <v>39</v>
      </c>
      <c r="M424" s="26">
        <v>153</v>
      </c>
      <c r="N424" s="26">
        <v>87</v>
      </c>
      <c r="O424" s="26">
        <v>20</v>
      </c>
      <c r="P424" s="26">
        <v>128</v>
      </c>
      <c r="Q424" s="26">
        <v>12.61</v>
      </c>
      <c r="R424" s="26">
        <v>1.6</v>
      </c>
      <c r="S424" s="26">
        <v>0.01</v>
      </c>
    </row>
    <row r="425" spans="1:19" x14ac:dyDescent="0.35">
      <c r="A425" s="23" t="s">
        <v>425</v>
      </c>
      <c r="B425" s="26">
        <v>398</v>
      </c>
      <c r="C425" s="26">
        <v>2</v>
      </c>
      <c r="D425" s="26">
        <v>6</v>
      </c>
      <c r="E425" s="27" t="e">
        <v>#NULL!</v>
      </c>
      <c r="F425" s="27" t="e">
        <v>#NULL!</v>
      </c>
      <c r="G425" s="27" t="e">
        <v>#NULL!</v>
      </c>
      <c r="H425" s="27" t="e">
        <v>#NULL!</v>
      </c>
      <c r="I425" s="27" t="e">
        <v>#NULL!</v>
      </c>
      <c r="J425" s="27" t="e">
        <v>#NULL!</v>
      </c>
      <c r="K425" s="27" t="e">
        <v>#NULL!</v>
      </c>
      <c r="L425" s="27" t="e">
        <v>#NULL!</v>
      </c>
      <c r="M425" s="27" t="e">
        <v>#NULL!</v>
      </c>
      <c r="N425" s="27" t="e">
        <v>#NULL!</v>
      </c>
      <c r="O425" s="27" t="e">
        <v>#NULL!</v>
      </c>
      <c r="P425" s="27" t="e">
        <v>#NULL!</v>
      </c>
      <c r="Q425" s="26">
        <v>17.38</v>
      </c>
      <c r="R425" s="26">
        <v>1.7</v>
      </c>
      <c r="S425" s="26">
        <v>0</v>
      </c>
    </row>
    <row r="426" spans="1:19" x14ac:dyDescent="0.35">
      <c r="A426" s="23" t="s">
        <v>426</v>
      </c>
      <c r="B426" s="26">
        <v>399</v>
      </c>
      <c r="C426" s="26">
        <v>2</v>
      </c>
      <c r="D426" s="26">
        <v>6</v>
      </c>
      <c r="E426" s="27" t="e">
        <v>#NULL!</v>
      </c>
      <c r="F426" s="27" t="e">
        <v>#NULL!</v>
      </c>
      <c r="G426" s="27" t="e">
        <v>#NULL!</v>
      </c>
      <c r="H426" s="27" t="e">
        <v>#NULL!</v>
      </c>
      <c r="I426" s="27" t="e">
        <v>#NULL!</v>
      </c>
      <c r="J426" s="27" t="e">
        <v>#NULL!</v>
      </c>
      <c r="K426" s="27" t="e">
        <v>#NULL!</v>
      </c>
      <c r="L426" s="27" t="e">
        <v>#NULL!</v>
      </c>
      <c r="M426" s="27" t="e">
        <v>#NULL!</v>
      </c>
      <c r="N426" s="27" t="e">
        <v>#NULL!</v>
      </c>
      <c r="O426" s="27" t="e">
        <v>#NULL!</v>
      </c>
      <c r="P426" s="27" t="e">
        <v>#NULL!</v>
      </c>
      <c r="Q426" s="26">
        <v>15.72</v>
      </c>
      <c r="R426" s="26">
        <v>2.5</v>
      </c>
      <c r="S426" s="26">
        <v>0</v>
      </c>
    </row>
    <row r="427" spans="1:19" x14ac:dyDescent="0.35">
      <c r="A427" s="23" t="s">
        <v>427</v>
      </c>
      <c r="B427" s="26">
        <v>400</v>
      </c>
      <c r="C427" s="26">
        <v>2</v>
      </c>
      <c r="D427" s="26">
        <v>6</v>
      </c>
      <c r="E427" s="26">
        <v>57</v>
      </c>
      <c r="F427" s="26">
        <v>40</v>
      </c>
      <c r="G427" s="26">
        <v>113</v>
      </c>
      <c r="H427" s="26">
        <v>70</v>
      </c>
      <c r="I427" s="26">
        <v>18</v>
      </c>
      <c r="J427" s="26">
        <v>110</v>
      </c>
      <c r="K427" s="26">
        <v>63</v>
      </c>
      <c r="L427" s="26">
        <v>30</v>
      </c>
      <c r="M427" s="26">
        <v>123</v>
      </c>
      <c r="N427" s="26">
        <v>83</v>
      </c>
      <c r="O427" s="26">
        <v>21</v>
      </c>
      <c r="P427" s="26">
        <v>129</v>
      </c>
      <c r="Q427" s="26">
        <v>13.44</v>
      </c>
      <c r="R427" s="26">
        <v>3.9</v>
      </c>
      <c r="S427" s="26">
        <v>0</v>
      </c>
    </row>
    <row r="428" spans="1:19" x14ac:dyDescent="0.35">
      <c r="A428" s="23" t="s">
        <v>428</v>
      </c>
      <c r="B428" s="26">
        <v>401</v>
      </c>
      <c r="C428" s="26">
        <v>2</v>
      </c>
      <c r="D428" s="26">
        <v>6</v>
      </c>
      <c r="E428" s="26">
        <v>41</v>
      </c>
      <c r="F428" s="26">
        <v>51</v>
      </c>
      <c r="G428" s="26">
        <v>62</v>
      </c>
      <c r="H428" s="27" t="e">
        <v>#NULL!</v>
      </c>
      <c r="I428" s="26">
        <v>29</v>
      </c>
      <c r="J428" s="27" t="e">
        <v>#NULL!</v>
      </c>
      <c r="K428" s="26">
        <v>47</v>
      </c>
      <c r="L428" s="26">
        <v>25</v>
      </c>
      <c r="M428" s="26">
        <v>73</v>
      </c>
      <c r="N428" s="27" t="e">
        <v>#NULL!</v>
      </c>
      <c r="O428" s="26">
        <v>26</v>
      </c>
      <c r="P428" s="27" t="e">
        <v>#NULL!</v>
      </c>
      <c r="Q428" s="26">
        <v>11.38</v>
      </c>
      <c r="R428" s="26">
        <v>1.8</v>
      </c>
      <c r="S428" s="26">
        <v>0.51</v>
      </c>
    </row>
    <row r="429" spans="1:19" x14ac:dyDescent="0.35">
      <c r="A429" s="23" t="s">
        <v>429</v>
      </c>
      <c r="B429" s="26">
        <v>402</v>
      </c>
      <c r="C429" s="26">
        <v>2</v>
      </c>
      <c r="D429" s="26">
        <v>6</v>
      </c>
      <c r="E429" s="26">
        <v>31</v>
      </c>
      <c r="F429" s="26">
        <v>54</v>
      </c>
      <c r="G429" s="26">
        <v>85</v>
      </c>
      <c r="H429" s="27" t="e">
        <v>#NULL!</v>
      </c>
      <c r="I429" s="26">
        <v>10</v>
      </c>
      <c r="J429" s="26">
        <v>98</v>
      </c>
      <c r="K429" s="26">
        <v>46</v>
      </c>
      <c r="L429" s="26">
        <v>33</v>
      </c>
      <c r="M429" s="26">
        <v>128</v>
      </c>
      <c r="N429" s="27" t="e">
        <v>#NULL!</v>
      </c>
      <c r="O429" s="26">
        <v>12</v>
      </c>
      <c r="P429" s="26">
        <v>93</v>
      </c>
      <c r="Q429" s="26">
        <v>12.83</v>
      </c>
      <c r="R429" s="26">
        <v>1.3</v>
      </c>
      <c r="S429" s="26">
        <v>0.01</v>
      </c>
    </row>
    <row r="430" spans="1:19" x14ac:dyDescent="0.35">
      <c r="A430" s="23" t="s">
        <v>430</v>
      </c>
      <c r="B430" s="26">
        <v>403</v>
      </c>
      <c r="C430" s="26">
        <v>2</v>
      </c>
      <c r="D430" s="26">
        <v>6</v>
      </c>
      <c r="E430" s="26">
        <v>41</v>
      </c>
      <c r="F430" s="26">
        <v>51</v>
      </c>
      <c r="G430" s="26">
        <v>123</v>
      </c>
      <c r="H430" s="26">
        <v>32</v>
      </c>
      <c r="I430" s="26">
        <v>8</v>
      </c>
      <c r="J430" s="26">
        <v>145</v>
      </c>
      <c r="K430" s="26">
        <v>65</v>
      </c>
      <c r="L430" s="26">
        <v>32</v>
      </c>
      <c r="M430" s="26">
        <v>133</v>
      </c>
      <c r="N430" s="26">
        <v>36</v>
      </c>
      <c r="O430" s="26">
        <v>16</v>
      </c>
      <c r="P430" s="26">
        <v>160</v>
      </c>
      <c r="Q430" s="26">
        <v>17.5</v>
      </c>
      <c r="R430" s="26">
        <v>1.7</v>
      </c>
      <c r="S430" s="26">
        <v>0</v>
      </c>
    </row>
    <row r="431" spans="1:19" x14ac:dyDescent="0.35">
      <c r="A431" s="23" t="s">
        <v>431</v>
      </c>
      <c r="B431" s="26">
        <v>404</v>
      </c>
      <c r="C431" s="26">
        <v>2</v>
      </c>
      <c r="D431" s="26">
        <v>6</v>
      </c>
      <c r="E431" s="26">
        <v>23</v>
      </c>
      <c r="F431" s="26">
        <v>52</v>
      </c>
      <c r="G431" s="26">
        <v>98</v>
      </c>
      <c r="H431" s="26">
        <v>55</v>
      </c>
      <c r="I431" s="26">
        <v>13</v>
      </c>
      <c r="J431" s="26">
        <v>128</v>
      </c>
      <c r="K431" s="26">
        <v>43</v>
      </c>
      <c r="L431" s="26">
        <v>26</v>
      </c>
      <c r="M431" s="26">
        <v>118</v>
      </c>
      <c r="N431" s="26">
        <v>65</v>
      </c>
      <c r="O431" s="26">
        <v>12</v>
      </c>
      <c r="P431" s="26">
        <v>209</v>
      </c>
      <c r="Q431" s="26">
        <v>16.440000000000001</v>
      </c>
      <c r="R431" s="26">
        <v>3.7</v>
      </c>
      <c r="S431" s="26">
        <v>0.11</v>
      </c>
    </row>
    <row r="432" spans="1:19" x14ac:dyDescent="0.35">
      <c r="A432" s="23" t="s">
        <v>432</v>
      </c>
      <c r="B432" s="26">
        <v>405</v>
      </c>
      <c r="C432" s="26">
        <v>2</v>
      </c>
      <c r="D432" s="26">
        <v>6</v>
      </c>
      <c r="E432" s="26">
        <v>24</v>
      </c>
      <c r="F432" s="26">
        <v>55</v>
      </c>
      <c r="G432" s="26">
        <v>116</v>
      </c>
      <c r="H432" s="26">
        <v>68</v>
      </c>
      <c r="I432" s="26">
        <v>10</v>
      </c>
      <c r="J432" s="26">
        <v>98</v>
      </c>
      <c r="K432" s="26">
        <v>32</v>
      </c>
      <c r="L432" s="26">
        <v>23</v>
      </c>
      <c r="M432" s="26">
        <v>122</v>
      </c>
      <c r="N432" s="26">
        <v>66</v>
      </c>
      <c r="O432" s="26">
        <v>15</v>
      </c>
      <c r="P432" s="26">
        <v>107</v>
      </c>
      <c r="Q432" s="26">
        <v>15.38</v>
      </c>
      <c r="R432" s="26">
        <v>4</v>
      </c>
      <c r="S432" s="26">
        <v>0</v>
      </c>
    </row>
    <row r="433" spans="1:19" x14ac:dyDescent="0.35">
      <c r="A433" s="23" t="s">
        <v>433</v>
      </c>
      <c r="B433" s="26">
        <v>406</v>
      </c>
      <c r="C433" s="26">
        <v>2</v>
      </c>
      <c r="D433" s="26">
        <v>6</v>
      </c>
      <c r="E433" s="26">
        <v>24</v>
      </c>
      <c r="F433" s="26">
        <v>52</v>
      </c>
      <c r="G433" s="26">
        <v>139</v>
      </c>
      <c r="H433" s="26">
        <v>70</v>
      </c>
      <c r="I433" s="26">
        <v>30</v>
      </c>
      <c r="J433" s="26">
        <v>138</v>
      </c>
      <c r="K433" s="26">
        <v>43</v>
      </c>
      <c r="L433" s="26">
        <v>46</v>
      </c>
      <c r="M433" s="26">
        <v>139</v>
      </c>
      <c r="N433" s="26">
        <v>71</v>
      </c>
      <c r="O433" s="26">
        <v>20</v>
      </c>
      <c r="P433" s="26">
        <v>158</v>
      </c>
      <c r="Q433" s="26">
        <v>17.77</v>
      </c>
      <c r="R433" s="26">
        <v>4.9000000000000004</v>
      </c>
      <c r="S433" s="26">
        <v>0</v>
      </c>
    </row>
    <row r="434" spans="1:19" x14ac:dyDescent="0.35">
      <c r="A434" s="23" t="s">
        <v>434</v>
      </c>
      <c r="B434" s="26">
        <v>407</v>
      </c>
      <c r="C434" s="26">
        <v>2</v>
      </c>
      <c r="D434" s="26">
        <v>6</v>
      </c>
      <c r="E434" s="26">
        <v>47</v>
      </c>
      <c r="F434" s="26">
        <v>85</v>
      </c>
      <c r="G434" s="26">
        <v>141</v>
      </c>
      <c r="H434" s="26">
        <v>102</v>
      </c>
      <c r="I434" s="26">
        <v>21</v>
      </c>
      <c r="J434" s="26">
        <v>319</v>
      </c>
      <c r="K434" s="26">
        <v>91</v>
      </c>
      <c r="L434" s="26">
        <v>57</v>
      </c>
      <c r="M434" s="26">
        <v>172</v>
      </c>
      <c r="N434" s="26">
        <v>152</v>
      </c>
      <c r="O434" s="26">
        <v>21</v>
      </c>
      <c r="P434" s="27" t="e">
        <v>#NULL!</v>
      </c>
      <c r="Q434" s="26">
        <v>16.61</v>
      </c>
      <c r="R434" s="26">
        <v>5.4</v>
      </c>
      <c r="S434" s="26">
        <v>0</v>
      </c>
    </row>
    <row r="435" spans="1:19" x14ac:dyDescent="0.35">
      <c r="A435" s="23" t="s">
        <v>435</v>
      </c>
      <c r="B435" s="26">
        <v>408</v>
      </c>
      <c r="C435" s="26">
        <v>2</v>
      </c>
      <c r="D435" s="26">
        <v>6</v>
      </c>
      <c r="E435" s="26">
        <v>51</v>
      </c>
      <c r="F435" s="26">
        <v>108</v>
      </c>
      <c r="G435" s="26">
        <v>156</v>
      </c>
      <c r="H435" s="26">
        <v>114</v>
      </c>
      <c r="I435" s="26">
        <v>21</v>
      </c>
      <c r="J435" s="27" t="e">
        <v>#NULL!</v>
      </c>
      <c r="K435" s="26">
        <v>121</v>
      </c>
      <c r="L435" s="26">
        <v>77</v>
      </c>
      <c r="M435" s="26">
        <v>224</v>
      </c>
      <c r="N435" s="26">
        <v>138</v>
      </c>
      <c r="O435" s="26">
        <v>21</v>
      </c>
      <c r="P435" s="27" t="e">
        <v>#NULL!</v>
      </c>
      <c r="Q435" s="26">
        <v>15.5</v>
      </c>
      <c r="R435" s="26">
        <v>3.8</v>
      </c>
      <c r="S435" s="26">
        <v>0</v>
      </c>
    </row>
    <row r="436" spans="1:19" x14ac:dyDescent="0.35">
      <c r="A436" s="23" t="s">
        <v>436</v>
      </c>
      <c r="B436" s="26">
        <v>409</v>
      </c>
      <c r="C436" s="26">
        <v>2</v>
      </c>
      <c r="D436" s="26">
        <v>6</v>
      </c>
      <c r="E436" s="26">
        <v>29</v>
      </c>
      <c r="F436" s="26">
        <v>65</v>
      </c>
      <c r="G436" s="26">
        <v>98</v>
      </c>
      <c r="H436" s="26">
        <v>47</v>
      </c>
      <c r="I436" s="26">
        <v>10</v>
      </c>
      <c r="J436" s="26">
        <v>94</v>
      </c>
      <c r="K436" s="26">
        <v>29</v>
      </c>
      <c r="L436" s="26">
        <v>30</v>
      </c>
      <c r="M436" s="26">
        <v>135</v>
      </c>
      <c r="N436" s="26">
        <v>71</v>
      </c>
      <c r="O436" s="26">
        <v>10</v>
      </c>
      <c r="P436" s="26">
        <v>124</v>
      </c>
      <c r="Q436" s="26">
        <v>15</v>
      </c>
      <c r="R436" s="26">
        <v>1.8</v>
      </c>
      <c r="S436" s="26">
        <v>0</v>
      </c>
    </row>
    <row r="437" spans="1:19" x14ac:dyDescent="0.35">
      <c r="A437" s="23" t="s">
        <v>437</v>
      </c>
      <c r="B437" s="26">
        <v>410</v>
      </c>
      <c r="C437" s="26">
        <v>2</v>
      </c>
      <c r="D437" s="26">
        <v>6</v>
      </c>
      <c r="E437" s="26">
        <v>28</v>
      </c>
      <c r="F437" s="26">
        <v>41</v>
      </c>
      <c r="G437" s="27" t="e">
        <v>#NULL!</v>
      </c>
      <c r="H437" s="26">
        <v>72</v>
      </c>
      <c r="I437" s="26">
        <v>18</v>
      </c>
      <c r="J437" s="26">
        <v>144</v>
      </c>
      <c r="K437" s="26">
        <v>74</v>
      </c>
      <c r="L437" s="26">
        <v>32</v>
      </c>
      <c r="M437" s="27" t="e">
        <v>#NULL!</v>
      </c>
      <c r="N437" s="26">
        <v>82</v>
      </c>
      <c r="O437" s="26">
        <v>12</v>
      </c>
      <c r="P437" s="26">
        <v>174</v>
      </c>
      <c r="Q437" s="26">
        <v>17.72</v>
      </c>
      <c r="R437" s="26">
        <v>1.2</v>
      </c>
      <c r="S437" s="26">
        <v>0</v>
      </c>
    </row>
    <row r="438" spans="1:19" x14ac:dyDescent="0.35">
      <c r="A438" s="23" t="s">
        <v>438</v>
      </c>
      <c r="B438" s="26">
        <v>411</v>
      </c>
      <c r="C438" s="26">
        <v>2</v>
      </c>
      <c r="D438" s="26">
        <v>6</v>
      </c>
      <c r="E438" s="26">
        <v>41</v>
      </c>
      <c r="F438" s="26">
        <v>47</v>
      </c>
      <c r="G438" s="27" t="e">
        <v>#NULL!</v>
      </c>
      <c r="H438" s="26">
        <v>69</v>
      </c>
      <c r="I438" s="26">
        <v>21</v>
      </c>
      <c r="J438" s="26">
        <v>136</v>
      </c>
      <c r="K438" s="26">
        <v>57</v>
      </c>
      <c r="L438" s="26">
        <v>25</v>
      </c>
      <c r="M438" s="27" t="e">
        <v>#NULL!</v>
      </c>
      <c r="N438" s="26">
        <v>70</v>
      </c>
      <c r="O438" s="26">
        <v>25</v>
      </c>
      <c r="P438" s="26">
        <v>194</v>
      </c>
      <c r="Q438" s="26">
        <v>19.22</v>
      </c>
      <c r="R438" s="26">
        <v>1.1000000000000001</v>
      </c>
      <c r="S438" s="26">
        <v>0</v>
      </c>
    </row>
    <row r="439" spans="1:19" x14ac:dyDescent="0.35">
      <c r="A439" s="23" t="s">
        <v>439</v>
      </c>
      <c r="B439" s="26">
        <v>412</v>
      </c>
      <c r="C439" s="26">
        <v>2</v>
      </c>
      <c r="D439" s="26">
        <v>6</v>
      </c>
      <c r="E439" s="26">
        <v>33</v>
      </c>
      <c r="F439" s="26">
        <v>53</v>
      </c>
      <c r="G439" s="27" t="e">
        <v>#NULL!</v>
      </c>
      <c r="H439" s="26">
        <v>58</v>
      </c>
      <c r="I439" s="26">
        <v>19</v>
      </c>
      <c r="J439" s="26">
        <v>160</v>
      </c>
      <c r="K439" s="26">
        <v>46</v>
      </c>
      <c r="L439" s="26">
        <v>26</v>
      </c>
      <c r="M439" s="27" t="e">
        <v>#NULL!</v>
      </c>
      <c r="N439" s="26">
        <v>46</v>
      </c>
      <c r="O439" s="26">
        <v>16</v>
      </c>
      <c r="P439" s="26">
        <v>199</v>
      </c>
      <c r="Q439" s="26">
        <v>20.94</v>
      </c>
      <c r="R439" s="26">
        <v>1.4</v>
      </c>
      <c r="S439" s="26">
        <v>0</v>
      </c>
    </row>
    <row r="440" spans="1:19" x14ac:dyDescent="0.35">
      <c r="A440" s="23" t="s">
        <v>440</v>
      </c>
      <c r="B440" s="26">
        <v>413</v>
      </c>
      <c r="C440" s="26">
        <v>2</v>
      </c>
      <c r="D440" s="26">
        <v>6</v>
      </c>
      <c r="E440" s="26">
        <v>47</v>
      </c>
      <c r="F440" s="26">
        <v>87</v>
      </c>
      <c r="G440" s="27" t="e">
        <v>#NULL!</v>
      </c>
      <c r="H440" s="26">
        <v>49</v>
      </c>
      <c r="I440" s="26">
        <v>16</v>
      </c>
      <c r="J440" s="26">
        <v>290</v>
      </c>
      <c r="K440" s="26">
        <v>42</v>
      </c>
      <c r="L440" s="26">
        <v>40</v>
      </c>
      <c r="M440" s="27" t="e">
        <v>#NULL!</v>
      </c>
      <c r="N440" s="26">
        <v>79</v>
      </c>
      <c r="O440" s="26">
        <v>11</v>
      </c>
      <c r="P440" s="26">
        <v>291</v>
      </c>
      <c r="Q440" s="26">
        <v>23.3</v>
      </c>
      <c r="R440" s="26">
        <v>3.6</v>
      </c>
      <c r="S440" s="26">
        <v>0</v>
      </c>
    </row>
    <row r="441" spans="1:19" x14ac:dyDescent="0.35">
      <c r="A441" s="23" t="s">
        <v>441</v>
      </c>
      <c r="B441" s="26">
        <v>414</v>
      </c>
      <c r="C441" s="26">
        <v>2</v>
      </c>
      <c r="D441" s="26">
        <v>6</v>
      </c>
      <c r="E441" s="26">
        <v>21</v>
      </c>
      <c r="F441" s="26">
        <v>36</v>
      </c>
      <c r="G441" s="27" t="e">
        <v>#NULL!</v>
      </c>
      <c r="H441" s="26">
        <v>52</v>
      </c>
      <c r="I441" s="26">
        <v>11</v>
      </c>
      <c r="J441" s="26">
        <v>71</v>
      </c>
      <c r="K441" s="26">
        <v>38</v>
      </c>
      <c r="L441" s="26">
        <v>25</v>
      </c>
      <c r="M441" s="27" t="e">
        <v>#NULL!</v>
      </c>
      <c r="N441" s="26">
        <v>69</v>
      </c>
      <c r="O441" s="26">
        <v>14</v>
      </c>
      <c r="P441" s="26">
        <v>72</v>
      </c>
      <c r="Q441" s="26">
        <v>15.11</v>
      </c>
      <c r="R441" s="26">
        <v>1.5</v>
      </c>
      <c r="S441" s="26">
        <v>0.44</v>
      </c>
    </row>
    <row r="442" spans="1:19" x14ac:dyDescent="0.35">
      <c r="A442" s="23" t="s">
        <v>442</v>
      </c>
      <c r="B442" s="26">
        <v>415</v>
      </c>
      <c r="C442" s="26">
        <v>2</v>
      </c>
      <c r="D442" s="26">
        <v>6</v>
      </c>
      <c r="E442" s="26">
        <v>7</v>
      </c>
      <c r="F442" s="26">
        <v>130</v>
      </c>
      <c r="G442" s="27" t="e">
        <v>#NULL!</v>
      </c>
      <c r="H442" s="26">
        <v>141</v>
      </c>
      <c r="I442" s="27" t="e">
        <v>#NULL!</v>
      </c>
      <c r="J442" s="26">
        <v>190</v>
      </c>
      <c r="K442" s="26">
        <v>24</v>
      </c>
      <c r="L442" s="26">
        <v>41</v>
      </c>
      <c r="M442" s="27" t="e">
        <v>#NULL!</v>
      </c>
      <c r="N442" s="26">
        <v>148</v>
      </c>
      <c r="O442" s="27" t="e">
        <v>#NULL!</v>
      </c>
      <c r="P442" s="26">
        <v>221</v>
      </c>
      <c r="Q442" s="26">
        <v>13.44</v>
      </c>
      <c r="R442" s="26">
        <v>1.8</v>
      </c>
      <c r="S442" s="26">
        <v>0</v>
      </c>
    </row>
    <row r="443" spans="1:19" x14ac:dyDescent="0.35">
      <c r="A443" s="23" t="s">
        <v>443</v>
      </c>
      <c r="B443" s="26">
        <v>416</v>
      </c>
      <c r="C443" s="26">
        <v>2</v>
      </c>
      <c r="D443" s="26">
        <v>6</v>
      </c>
      <c r="E443" s="26">
        <v>16</v>
      </c>
      <c r="F443" s="26">
        <v>35</v>
      </c>
      <c r="G443" s="27" t="e">
        <v>#NULL!</v>
      </c>
      <c r="H443" s="26">
        <v>55</v>
      </c>
      <c r="I443" s="26">
        <v>12</v>
      </c>
      <c r="J443" s="26">
        <v>128</v>
      </c>
      <c r="K443" s="26">
        <v>27</v>
      </c>
      <c r="L443" s="26">
        <v>26</v>
      </c>
      <c r="M443" s="27" t="e">
        <v>#NULL!</v>
      </c>
      <c r="N443" s="26">
        <v>76</v>
      </c>
      <c r="O443" s="26">
        <v>10</v>
      </c>
      <c r="P443" s="26">
        <v>160</v>
      </c>
      <c r="Q443" s="26">
        <v>15.83</v>
      </c>
      <c r="R443" s="26">
        <v>1.3</v>
      </c>
      <c r="S443" s="26">
        <v>0</v>
      </c>
    </row>
    <row r="444" spans="1:19" x14ac:dyDescent="0.35">
      <c r="A444" s="23" t="s">
        <v>444</v>
      </c>
      <c r="B444" s="26">
        <v>417</v>
      </c>
      <c r="C444" s="26">
        <v>2</v>
      </c>
      <c r="D444" s="26">
        <v>6</v>
      </c>
      <c r="E444" s="26">
        <v>45</v>
      </c>
      <c r="F444" s="26">
        <v>48</v>
      </c>
      <c r="G444" s="27" t="e">
        <v>#NULL!</v>
      </c>
      <c r="H444" s="26">
        <v>78</v>
      </c>
      <c r="I444" s="26">
        <v>9</v>
      </c>
      <c r="J444" s="26">
        <v>198</v>
      </c>
      <c r="K444" s="26">
        <v>65</v>
      </c>
      <c r="L444" s="26">
        <v>32</v>
      </c>
      <c r="M444" s="27" t="e">
        <v>#NULL!</v>
      </c>
      <c r="N444" s="26">
        <v>86</v>
      </c>
      <c r="O444" s="26">
        <v>17</v>
      </c>
      <c r="P444" s="26">
        <v>262</v>
      </c>
      <c r="Q444" s="26">
        <v>18.61</v>
      </c>
      <c r="R444" s="26">
        <v>0.9</v>
      </c>
      <c r="S444" s="26">
        <v>0</v>
      </c>
    </row>
    <row r="445" spans="1:19" x14ac:dyDescent="0.35">
      <c r="A445" s="23" t="s">
        <v>445</v>
      </c>
      <c r="B445" s="26">
        <v>418</v>
      </c>
      <c r="C445" s="26">
        <v>2</v>
      </c>
      <c r="D445" s="26">
        <v>6</v>
      </c>
      <c r="E445" s="27" t="e">
        <v>#NULL!</v>
      </c>
      <c r="F445" s="26">
        <v>65</v>
      </c>
      <c r="G445" s="27" t="e">
        <v>#NULL!</v>
      </c>
      <c r="H445" s="26">
        <v>50</v>
      </c>
      <c r="I445" s="26">
        <v>14</v>
      </c>
      <c r="J445" s="26">
        <v>190</v>
      </c>
      <c r="K445" s="27" t="e">
        <v>#NULL!</v>
      </c>
      <c r="L445" s="26">
        <v>35</v>
      </c>
      <c r="M445" s="27" t="e">
        <v>#NULL!</v>
      </c>
      <c r="N445" s="26">
        <v>71</v>
      </c>
      <c r="O445" s="26">
        <v>17</v>
      </c>
      <c r="P445" s="26">
        <v>240</v>
      </c>
      <c r="Q445" s="26">
        <v>20.61</v>
      </c>
      <c r="R445" s="26">
        <v>0.8</v>
      </c>
      <c r="S445" s="26">
        <v>0</v>
      </c>
    </row>
    <row r="446" spans="1:19" x14ac:dyDescent="0.35">
      <c r="A446" s="23" t="s">
        <v>446</v>
      </c>
      <c r="B446" s="26">
        <v>419</v>
      </c>
      <c r="C446" s="26">
        <v>2</v>
      </c>
      <c r="D446" s="26">
        <v>6</v>
      </c>
      <c r="E446" s="27" t="e">
        <v>#NULL!</v>
      </c>
      <c r="F446" s="26">
        <v>51</v>
      </c>
      <c r="G446" s="27" t="e">
        <v>#NULL!</v>
      </c>
      <c r="H446" s="26">
        <v>79</v>
      </c>
      <c r="I446" s="26">
        <v>18</v>
      </c>
      <c r="J446" s="26">
        <v>107</v>
      </c>
      <c r="K446" s="27" t="e">
        <v>#NULL!</v>
      </c>
      <c r="L446" s="26">
        <v>26</v>
      </c>
      <c r="M446" s="27" t="e">
        <v>#NULL!</v>
      </c>
      <c r="N446" s="26">
        <v>73</v>
      </c>
      <c r="O446" s="26">
        <v>15</v>
      </c>
      <c r="P446" s="26">
        <v>120</v>
      </c>
      <c r="Q446" s="26">
        <v>18.66</v>
      </c>
      <c r="R446" s="26">
        <v>0.6</v>
      </c>
      <c r="S446" s="26">
        <v>0.08</v>
      </c>
    </row>
    <row r="447" spans="1:19" x14ac:dyDescent="0.35">
      <c r="A447" s="23" t="s">
        <v>447</v>
      </c>
      <c r="B447" s="26">
        <v>420</v>
      </c>
      <c r="C447" s="26">
        <v>2</v>
      </c>
      <c r="D447" s="26">
        <v>6</v>
      </c>
      <c r="E447" s="27" t="e">
        <v>#NULL!</v>
      </c>
      <c r="F447" s="26">
        <v>42</v>
      </c>
      <c r="G447" s="27" t="e">
        <v>#NULL!</v>
      </c>
      <c r="H447" s="26">
        <v>45</v>
      </c>
      <c r="I447" s="26">
        <v>16</v>
      </c>
      <c r="J447" s="26">
        <v>99</v>
      </c>
      <c r="K447" s="27" t="e">
        <v>#NULL!</v>
      </c>
      <c r="L447" s="26">
        <v>25</v>
      </c>
      <c r="M447" s="27" t="e">
        <v>#NULL!</v>
      </c>
      <c r="N447" s="26">
        <v>65</v>
      </c>
      <c r="O447" s="26">
        <v>17</v>
      </c>
      <c r="P447" s="26">
        <v>118</v>
      </c>
      <c r="Q447" s="26">
        <v>17.440000000000001</v>
      </c>
      <c r="R447" s="26">
        <v>3.1</v>
      </c>
      <c r="S447" s="26">
        <v>0.01</v>
      </c>
    </row>
    <row r="448" spans="1:19" x14ac:dyDescent="0.35">
      <c r="A448" s="23" t="s">
        <v>448</v>
      </c>
      <c r="B448" s="26">
        <v>421</v>
      </c>
      <c r="C448" s="26">
        <v>2</v>
      </c>
      <c r="D448" s="26">
        <v>6</v>
      </c>
      <c r="E448" s="27" t="e">
        <v>#NULL!</v>
      </c>
      <c r="F448" s="26">
        <v>69</v>
      </c>
      <c r="G448" s="27" t="e">
        <v>#NULL!</v>
      </c>
      <c r="H448" s="26">
        <v>90</v>
      </c>
      <c r="I448" s="26">
        <v>22</v>
      </c>
      <c r="J448" s="26">
        <v>164</v>
      </c>
      <c r="K448" s="27" t="e">
        <v>#NULL!</v>
      </c>
      <c r="L448" s="26">
        <v>51</v>
      </c>
      <c r="M448" s="27" t="e">
        <v>#NULL!</v>
      </c>
      <c r="N448" s="26">
        <v>109</v>
      </c>
      <c r="O448" s="26">
        <v>22</v>
      </c>
      <c r="P448" s="26">
        <v>215</v>
      </c>
      <c r="Q448" s="26">
        <v>16.11</v>
      </c>
      <c r="R448" s="26">
        <v>3.5</v>
      </c>
      <c r="S448" s="26">
        <v>0</v>
      </c>
    </row>
    <row r="449" spans="1:19" x14ac:dyDescent="0.35">
      <c r="A449" s="23" t="s">
        <v>449</v>
      </c>
      <c r="B449" s="26">
        <v>422</v>
      </c>
      <c r="C449" s="26">
        <v>2</v>
      </c>
      <c r="D449" s="26">
        <v>6</v>
      </c>
      <c r="E449" s="27" t="e">
        <v>#NULL!</v>
      </c>
      <c r="F449" s="26">
        <v>104</v>
      </c>
      <c r="G449" s="27" t="e">
        <v>#NULL!</v>
      </c>
      <c r="H449" s="26">
        <v>110</v>
      </c>
      <c r="I449" s="26">
        <v>28</v>
      </c>
      <c r="J449" s="26">
        <v>176</v>
      </c>
      <c r="K449" s="27" t="e">
        <v>#NULL!</v>
      </c>
      <c r="L449" s="26">
        <v>65</v>
      </c>
      <c r="M449" s="27" t="e">
        <v>#NULL!</v>
      </c>
      <c r="N449" s="26">
        <v>131</v>
      </c>
      <c r="O449" s="26">
        <v>13</v>
      </c>
      <c r="P449" s="26">
        <v>201</v>
      </c>
      <c r="Q449" s="26">
        <v>16</v>
      </c>
      <c r="R449" s="26">
        <v>3.8</v>
      </c>
      <c r="S449" s="26">
        <v>0</v>
      </c>
    </row>
    <row r="450" spans="1:19" x14ac:dyDescent="0.35">
      <c r="A450" s="23" t="s">
        <v>450</v>
      </c>
      <c r="B450" s="26">
        <v>423</v>
      </c>
      <c r="C450" s="26">
        <v>2</v>
      </c>
      <c r="D450" s="26">
        <v>6</v>
      </c>
      <c r="E450" s="27" t="e">
        <v>#NULL!</v>
      </c>
      <c r="F450" s="26">
        <v>40</v>
      </c>
      <c r="G450" s="27" t="e">
        <v>#NULL!</v>
      </c>
      <c r="H450" s="26">
        <v>41</v>
      </c>
      <c r="I450" s="26">
        <v>10</v>
      </c>
      <c r="J450" s="26">
        <v>91</v>
      </c>
      <c r="K450" s="27" t="e">
        <v>#NULL!</v>
      </c>
      <c r="L450" s="26">
        <v>22</v>
      </c>
      <c r="M450" s="27" t="e">
        <v>#NULL!</v>
      </c>
      <c r="N450" s="26">
        <v>72</v>
      </c>
      <c r="O450" s="26">
        <v>12</v>
      </c>
      <c r="P450" s="26">
        <v>109</v>
      </c>
      <c r="Q450" s="26">
        <v>14.77</v>
      </c>
      <c r="R450" s="26">
        <v>3.1</v>
      </c>
      <c r="S450" s="26">
        <v>0.11</v>
      </c>
    </row>
    <row r="451" spans="1:19" x14ac:dyDescent="0.35">
      <c r="A451" s="23" t="s">
        <v>451</v>
      </c>
      <c r="B451" s="26">
        <v>424</v>
      </c>
      <c r="C451" s="26">
        <v>2</v>
      </c>
      <c r="D451" s="26">
        <v>6</v>
      </c>
      <c r="E451" s="27" t="e">
        <v>#NULL!</v>
      </c>
      <c r="F451" s="26">
        <v>75</v>
      </c>
      <c r="G451" s="27" t="e">
        <v>#NULL!</v>
      </c>
      <c r="H451" s="26">
        <v>73</v>
      </c>
      <c r="I451" s="26">
        <v>4</v>
      </c>
      <c r="J451" s="26">
        <v>114</v>
      </c>
      <c r="K451" s="27" t="e">
        <v>#NULL!</v>
      </c>
      <c r="L451" s="26">
        <v>31</v>
      </c>
      <c r="M451" s="27" t="e">
        <v>#NULL!</v>
      </c>
      <c r="N451" s="26">
        <v>81</v>
      </c>
      <c r="O451" s="26">
        <v>2</v>
      </c>
      <c r="P451" s="26">
        <v>142</v>
      </c>
      <c r="Q451" s="26">
        <v>15.83</v>
      </c>
      <c r="R451" s="26">
        <v>3.5</v>
      </c>
      <c r="S451" s="26">
        <v>0</v>
      </c>
    </row>
    <row r="452" spans="1:19" x14ac:dyDescent="0.35">
      <c r="A452" s="23" t="s">
        <v>452</v>
      </c>
      <c r="B452" s="26">
        <v>425</v>
      </c>
      <c r="C452" s="26">
        <v>2</v>
      </c>
      <c r="D452" s="26">
        <v>6</v>
      </c>
      <c r="E452" s="26">
        <v>22</v>
      </c>
      <c r="F452" s="26">
        <v>31</v>
      </c>
      <c r="G452" s="27" t="e">
        <v>#NULL!</v>
      </c>
      <c r="H452" s="26">
        <v>51</v>
      </c>
      <c r="I452" s="27" t="e">
        <v>#NULL!</v>
      </c>
      <c r="J452" s="26">
        <v>142</v>
      </c>
      <c r="K452" s="26">
        <v>54</v>
      </c>
      <c r="L452" s="26">
        <v>13</v>
      </c>
      <c r="M452" s="27" t="e">
        <v>#NULL!</v>
      </c>
      <c r="N452" s="26">
        <v>75</v>
      </c>
      <c r="O452" s="27" t="e">
        <v>#NULL!</v>
      </c>
      <c r="P452" s="26">
        <v>152</v>
      </c>
      <c r="Q452" s="26">
        <v>17.5</v>
      </c>
      <c r="R452" s="26">
        <v>2.5</v>
      </c>
      <c r="S452" s="26">
        <v>0.01</v>
      </c>
    </row>
    <row r="453" spans="1:19" x14ac:dyDescent="0.35">
      <c r="A453" s="23" t="s">
        <v>453</v>
      </c>
      <c r="B453" s="26">
        <v>426</v>
      </c>
      <c r="C453" s="26">
        <v>2</v>
      </c>
      <c r="D453" s="26">
        <v>6</v>
      </c>
      <c r="E453" s="26">
        <v>19</v>
      </c>
      <c r="F453" s="26">
        <v>26</v>
      </c>
      <c r="G453" s="27" t="e">
        <v>#NULL!</v>
      </c>
      <c r="H453" s="26">
        <v>44</v>
      </c>
      <c r="I453" s="27" t="e">
        <v>#NULL!</v>
      </c>
      <c r="J453" s="26">
        <v>96</v>
      </c>
      <c r="K453" s="26">
        <v>54</v>
      </c>
      <c r="L453" s="26">
        <v>28</v>
      </c>
      <c r="M453" s="27" t="e">
        <v>#NULL!</v>
      </c>
      <c r="N453" s="26">
        <v>79</v>
      </c>
      <c r="O453" s="27" t="e">
        <v>#NULL!</v>
      </c>
      <c r="P453" s="26">
        <v>125</v>
      </c>
      <c r="Q453" s="26">
        <v>15.5</v>
      </c>
      <c r="R453" s="26">
        <v>2</v>
      </c>
      <c r="S453" s="26">
        <v>0.01</v>
      </c>
    </row>
    <row r="454" spans="1:19" x14ac:dyDescent="0.35">
      <c r="A454" s="23" t="s">
        <v>454</v>
      </c>
      <c r="B454" s="26">
        <v>427</v>
      </c>
      <c r="C454" s="26">
        <v>2</v>
      </c>
      <c r="D454" s="26">
        <v>6</v>
      </c>
      <c r="E454" s="26">
        <v>28</v>
      </c>
      <c r="F454" s="26">
        <v>36</v>
      </c>
      <c r="G454" s="27" t="e">
        <v>#NULL!</v>
      </c>
      <c r="H454" s="26">
        <v>63</v>
      </c>
      <c r="I454" s="27" t="e">
        <v>#NULL!</v>
      </c>
      <c r="J454" s="26">
        <v>100</v>
      </c>
      <c r="K454" s="26">
        <v>51</v>
      </c>
      <c r="L454" s="26">
        <v>32</v>
      </c>
      <c r="M454" s="27" t="e">
        <v>#NULL!</v>
      </c>
      <c r="N454" s="26">
        <v>71</v>
      </c>
      <c r="O454" s="27" t="e">
        <v>#NULL!</v>
      </c>
      <c r="P454" s="26">
        <v>120</v>
      </c>
      <c r="Q454" s="26">
        <v>16.38</v>
      </c>
      <c r="R454" s="26">
        <v>3.5</v>
      </c>
      <c r="S454" s="26">
        <v>0.18</v>
      </c>
    </row>
    <row r="455" spans="1:19" x14ac:dyDescent="0.35">
      <c r="A455" s="23" t="s">
        <v>455</v>
      </c>
      <c r="B455" s="26">
        <v>428</v>
      </c>
      <c r="C455" s="26">
        <v>2</v>
      </c>
      <c r="D455" s="26">
        <v>6</v>
      </c>
      <c r="E455" s="26">
        <v>51</v>
      </c>
      <c r="F455" s="26">
        <v>53</v>
      </c>
      <c r="G455" s="27" t="e">
        <v>#NULL!</v>
      </c>
      <c r="H455" s="26">
        <v>61</v>
      </c>
      <c r="I455" s="27" t="e">
        <v>#NULL!</v>
      </c>
      <c r="J455" s="26">
        <v>78</v>
      </c>
      <c r="K455" s="26">
        <v>59</v>
      </c>
      <c r="L455" s="26">
        <v>30</v>
      </c>
      <c r="M455" s="27" t="e">
        <v>#NULL!</v>
      </c>
      <c r="N455" s="26">
        <v>85</v>
      </c>
      <c r="O455" s="27" t="e">
        <v>#NULL!</v>
      </c>
      <c r="P455" s="26">
        <v>91</v>
      </c>
      <c r="Q455" s="26">
        <v>15.16</v>
      </c>
      <c r="R455" s="26">
        <v>3.6</v>
      </c>
      <c r="S455" s="26">
        <v>0.01</v>
      </c>
    </row>
    <row r="456" spans="1:19" x14ac:dyDescent="0.35">
      <c r="A456" s="23" t="s">
        <v>456</v>
      </c>
      <c r="B456" s="26">
        <v>429</v>
      </c>
      <c r="C456" s="26">
        <v>2</v>
      </c>
      <c r="D456" s="26">
        <v>6</v>
      </c>
      <c r="E456" s="26">
        <v>56</v>
      </c>
      <c r="F456" s="26">
        <v>89</v>
      </c>
      <c r="G456" s="27" t="e">
        <v>#NULL!</v>
      </c>
      <c r="H456" s="26">
        <v>128</v>
      </c>
      <c r="I456" s="27" t="e">
        <v>#NULL!</v>
      </c>
      <c r="J456" s="27" t="e">
        <v>#NULL!</v>
      </c>
      <c r="K456" s="26">
        <v>105</v>
      </c>
      <c r="L456" s="26">
        <v>62</v>
      </c>
      <c r="M456" s="27" t="e">
        <v>#NULL!</v>
      </c>
      <c r="N456" s="26">
        <v>156</v>
      </c>
      <c r="O456" s="27" t="e">
        <v>#NULL!</v>
      </c>
      <c r="P456" s="27" t="e">
        <v>#NULL!</v>
      </c>
      <c r="Q456" s="26">
        <v>15.44</v>
      </c>
      <c r="R456" s="26">
        <v>1.9</v>
      </c>
      <c r="S456" s="26">
        <v>0</v>
      </c>
    </row>
    <row r="457" spans="1:19" x14ac:dyDescent="0.35">
      <c r="A457" s="23" t="s">
        <v>457</v>
      </c>
      <c r="B457" s="26">
        <v>430</v>
      </c>
      <c r="C457" s="26">
        <v>2</v>
      </c>
      <c r="D457" s="26">
        <v>6</v>
      </c>
      <c r="E457" s="26">
        <v>21</v>
      </c>
      <c r="F457" s="26">
        <v>56</v>
      </c>
      <c r="G457" s="27" t="e">
        <v>#NULL!</v>
      </c>
      <c r="H457" s="26">
        <v>60</v>
      </c>
      <c r="I457" s="27" t="e">
        <v>#NULL!</v>
      </c>
      <c r="J457" s="26">
        <v>99</v>
      </c>
      <c r="K457" s="26">
        <v>61</v>
      </c>
      <c r="L457" s="26">
        <v>32</v>
      </c>
      <c r="M457" s="27" t="e">
        <v>#NULL!</v>
      </c>
      <c r="N457" s="26">
        <v>89</v>
      </c>
      <c r="O457" s="27" t="e">
        <v>#NULL!</v>
      </c>
      <c r="P457" s="26">
        <v>105</v>
      </c>
      <c r="Q457" s="26">
        <v>15.88</v>
      </c>
      <c r="R457" s="26">
        <v>2.8</v>
      </c>
      <c r="S457" s="26">
        <v>0</v>
      </c>
    </row>
    <row r="458" spans="1:19" x14ac:dyDescent="0.35">
      <c r="A458" s="23" t="s">
        <v>458</v>
      </c>
      <c r="B458" s="26">
        <v>431</v>
      </c>
      <c r="C458" s="26">
        <v>2</v>
      </c>
      <c r="D458" s="26">
        <v>6</v>
      </c>
      <c r="E458" s="26">
        <v>20</v>
      </c>
      <c r="F458" s="26">
        <v>65</v>
      </c>
      <c r="G458" s="27" t="e">
        <v>#NULL!</v>
      </c>
      <c r="H458" s="26">
        <v>61</v>
      </c>
      <c r="I458" s="27" t="e">
        <v>#NULL!</v>
      </c>
      <c r="J458" s="26">
        <v>121</v>
      </c>
      <c r="K458" s="26">
        <v>51</v>
      </c>
      <c r="L458" s="26">
        <v>33</v>
      </c>
      <c r="M458" s="27" t="e">
        <v>#NULL!</v>
      </c>
      <c r="N458" s="26">
        <v>155</v>
      </c>
      <c r="O458" s="27" t="e">
        <v>#NULL!</v>
      </c>
      <c r="P458" s="26">
        <v>146</v>
      </c>
      <c r="Q458" s="26">
        <v>16.22</v>
      </c>
      <c r="R458" s="26">
        <v>2.4</v>
      </c>
      <c r="S458" s="26">
        <v>0</v>
      </c>
    </row>
    <row r="459" spans="1:19" x14ac:dyDescent="0.35">
      <c r="A459" s="23" t="s">
        <v>459</v>
      </c>
      <c r="B459" s="26">
        <v>432</v>
      </c>
      <c r="C459" s="26">
        <v>2</v>
      </c>
      <c r="D459" s="26">
        <v>6</v>
      </c>
      <c r="E459" s="26">
        <v>28</v>
      </c>
      <c r="F459" s="26">
        <v>70</v>
      </c>
      <c r="G459" s="26">
        <v>124</v>
      </c>
      <c r="H459" s="26">
        <v>66</v>
      </c>
      <c r="I459" s="27" t="e">
        <v>#NULL!</v>
      </c>
      <c r="J459" s="26">
        <v>109</v>
      </c>
      <c r="K459" s="26">
        <v>50</v>
      </c>
      <c r="L459" s="26">
        <v>44</v>
      </c>
      <c r="M459" s="26">
        <v>125</v>
      </c>
      <c r="N459" s="26">
        <v>74</v>
      </c>
      <c r="O459" s="27" t="e">
        <v>#NULL!</v>
      </c>
      <c r="P459" s="26">
        <v>111</v>
      </c>
      <c r="Q459" s="26">
        <v>18.22</v>
      </c>
      <c r="R459" s="26">
        <v>3.2</v>
      </c>
      <c r="S459" s="26">
        <v>0</v>
      </c>
    </row>
    <row r="460" spans="1:19" x14ac:dyDescent="0.35">
      <c r="A460" s="23" t="s">
        <v>460</v>
      </c>
      <c r="B460" s="26">
        <v>433</v>
      </c>
      <c r="C460" s="26">
        <v>2</v>
      </c>
      <c r="D460" s="26">
        <v>6</v>
      </c>
      <c r="E460" s="26">
        <v>25</v>
      </c>
      <c r="F460" s="26">
        <v>47</v>
      </c>
      <c r="G460" s="26">
        <v>119</v>
      </c>
      <c r="H460" s="26">
        <v>49</v>
      </c>
      <c r="I460" s="27" t="e">
        <v>#NULL!</v>
      </c>
      <c r="J460" s="26">
        <v>110</v>
      </c>
      <c r="K460" s="26">
        <v>47</v>
      </c>
      <c r="L460" s="26">
        <v>17</v>
      </c>
      <c r="M460" s="26">
        <v>112</v>
      </c>
      <c r="N460" s="26">
        <v>88</v>
      </c>
      <c r="O460" s="27" t="e">
        <v>#NULL!</v>
      </c>
      <c r="P460" s="26">
        <v>124</v>
      </c>
      <c r="Q460" s="26">
        <v>19.329999999999998</v>
      </c>
      <c r="R460" s="26">
        <v>2.6</v>
      </c>
      <c r="S460" s="26">
        <v>0</v>
      </c>
    </row>
    <row r="461" spans="1:19" x14ac:dyDescent="0.35">
      <c r="A461" s="23" t="s">
        <v>461</v>
      </c>
      <c r="B461" s="26">
        <v>434</v>
      </c>
      <c r="C461" s="26">
        <v>2</v>
      </c>
      <c r="D461" s="26">
        <v>6</v>
      </c>
      <c r="E461" s="26">
        <v>19</v>
      </c>
      <c r="F461" s="26">
        <v>36</v>
      </c>
      <c r="G461" s="26">
        <v>100</v>
      </c>
      <c r="H461" s="26">
        <v>35</v>
      </c>
      <c r="I461" s="27" t="e">
        <v>#NULL!</v>
      </c>
      <c r="J461" s="26">
        <v>145</v>
      </c>
      <c r="K461" s="26">
        <v>34</v>
      </c>
      <c r="L461" s="26">
        <v>28</v>
      </c>
      <c r="M461" s="26">
        <v>123</v>
      </c>
      <c r="N461" s="26">
        <v>71</v>
      </c>
      <c r="O461" s="27" t="e">
        <v>#NULL!</v>
      </c>
      <c r="P461" s="26">
        <v>172</v>
      </c>
      <c r="Q461" s="26">
        <v>20.38</v>
      </c>
      <c r="R461" s="26">
        <v>2.1</v>
      </c>
      <c r="S461" s="26">
        <v>0</v>
      </c>
    </row>
    <row r="462" spans="1:19" x14ac:dyDescent="0.35">
      <c r="A462" s="23" t="s">
        <v>462</v>
      </c>
      <c r="B462" s="26">
        <v>435</v>
      </c>
      <c r="C462" s="26">
        <v>2</v>
      </c>
      <c r="D462" s="26">
        <v>6</v>
      </c>
      <c r="E462" s="26">
        <v>46</v>
      </c>
      <c r="F462" s="26">
        <v>84</v>
      </c>
      <c r="G462" s="26">
        <v>136</v>
      </c>
      <c r="H462" s="26">
        <v>57</v>
      </c>
      <c r="I462" s="27" t="e">
        <v>#NULL!</v>
      </c>
      <c r="J462" s="26">
        <v>151</v>
      </c>
      <c r="K462" s="26">
        <v>110</v>
      </c>
      <c r="L462" s="26">
        <v>47</v>
      </c>
      <c r="M462" s="26">
        <v>129</v>
      </c>
      <c r="N462" s="26">
        <v>97</v>
      </c>
      <c r="O462" s="27" t="e">
        <v>#NULL!</v>
      </c>
      <c r="P462" s="26">
        <v>170</v>
      </c>
      <c r="Q462" s="26">
        <v>20.22</v>
      </c>
      <c r="R462" s="26">
        <v>1.9</v>
      </c>
      <c r="S462" s="26">
        <v>0</v>
      </c>
    </row>
    <row r="463" spans="1:19" x14ac:dyDescent="0.35">
      <c r="A463" s="23" t="s">
        <v>463</v>
      </c>
      <c r="B463" s="26">
        <v>436</v>
      </c>
      <c r="C463" s="26">
        <v>2</v>
      </c>
      <c r="D463" s="26">
        <v>6</v>
      </c>
      <c r="E463" s="26">
        <v>78</v>
      </c>
      <c r="F463" s="26">
        <v>87</v>
      </c>
      <c r="G463" s="26">
        <v>150</v>
      </c>
      <c r="H463" s="26">
        <v>64</v>
      </c>
      <c r="I463" s="27" t="e">
        <v>#NULL!</v>
      </c>
      <c r="J463" s="27" t="e">
        <v>#NULL!</v>
      </c>
      <c r="K463" s="26">
        <v>94</v>
      </c>
      <c r="L463" s="26">
        <v>49</v>
      </c>
      <c r="M463" s="26">
        <v>145</v>
      </c>
      <c r="N463" s="26">
        <v>99</v>
      </c>
      <c r="O463" s="27" t="e">
        <v>#NULL!</v>
      </c>
      <c r="P463" s="27" t="e">
        <v>#NULL!</v>
      </c>
      <c r="Q463" s="26">
        <v>21.55</v>
      </c>
      <c r="R463" s="26">
        <v>1.3</v>
      </c>
      <c r="S463" s="26">
        <v>0</v>
      </c>
    </row>
    <row r="464" spans="1:19" x14ac:dyDescent="0.35">
      <c r="A464" s="23" t="s">
        <v>464</v>
      </c>
      <c r="B464" s="26">
        <v>437</v>
      </c>
      <c r="C464" s="26">
        <v>2</v>
      </c>
      <c r="D464" s="26">
        <v>6</v>
      </c>
      <c r="E464" s="26">
        <v>30</v>
      </c>
      <c r="F464" s="26">
        <v>54</v>
      </c>
      <c r="G464" s="26">
        <v>88</v>
      </c>
      <c r="H464" s="26">
        <v>32</v>
      </c>
      <c r="I464" s="27" t="e">
        <v>#NULL!</v>
      </c>
      <c r="J464" s="26">
        <v>164</v>
      </c>
      <c r="K464" s="26">
        <v>53</v>
      </c>
      <c r="L464" s="26">
        <v>23</v>
      </c>
      <c r="M464" s="26">
        <v>101</v>
      </c>
      <c r="N464" s="26">
        <v>39</v>
      </c>
      <c r="O464" s="27" t="e">
        <v>#NULL!</v>
      </c>
      <c r="P464" s="26">
        <v>166</v>
      </c>
      <c r="Q464" s="26">
        <v>24.38</v>
      </c>
      <c r="R464" s="26">
        <v>1.4</v>
      </c>
      <c r="S464" s="26">
        <v>0</v>
      </c>
    </row>
    <row r="465" spans="1:19" x14ac:dyDescent="0.35">
      <c r="A465" s="23" t="s">
        <v>467</v>
      </c>
      <c r="B465" s="26">
        <v>438</v>
      </c>
      <c r="C465" s="26">
        <v>2</v>
      </c>
      <c r="D465" s="26">
        <v>6</v>
      </c>
      <c r="E465" s="26">
        <v>28</v>
      </c>
      <c r="F465" s="26">
        <v>60</v>
      </c>
      <c r="G465" s="26">
        <v>120</v>
      </c>
      <c r="H465" s="26">
        <v>47</v>
      </c>
      <c r="I465" s="27" t="e">
        <v>#NULL!</v>
      </c>
      <c r="J465" s="26">
        <v>111</v>
      </c>
      <c r="K465" s="26">
        <v>32</v>
      </c>
      <c r="L465" s="26">
        <v>34</v>
      </c>
      <c r="M465" s="26">
        <v>115</v>
      </c>
      <c r="N465" s="26">
        <v>57</v>
      </c>
      <c r="O465" s="27" t="e">
        <v>#NULL!</v>
      </c>
      <c r="P465" s="26">
        <v>126</v>
      </c>
      <c r="Q465" s="26">
        <v>23.38</v>
      </c>
      <c r="R465" s="26">
        <v>2</v>
      </c>
      <c r="S465" s="26">
        <v>0</v>
      </c>
    </row>
    <row r="466" spans="1:19" x14ac:dyDescent="0.35">
      <c r="A466" s="23" t="s">
        <v>468</v>
      </c>
      <c r="B466" s="26">
        <v>439</v>
      </c>
      <c r="C466" s="26">
        <v>2</v>
      </c>
      <c r="D466" s="26">
        <v>6</v>
      </c>
      <c r="E466" s="26">
        <v>33</v>
      </c>
      <c r="F466" s="26">
        <v>46</v>
      </c>
      <c r="G466" s="26">
        <v>156</v>
      </c>
      <c r="H466" s="26">
        <v>66</v>
      </c>
      <c r="I466" s="27" t="e">
        <v>#NULL!</v>
      </c>
      <c r="J466" s="26">
        <v>173</v>
      </c>
      <c r="K466" s="26">
        <v>37</v>
      </c>
      <c r="L466" s="26">
        <v>22</v>
      </c>
      <c r="M466" s="26">
        <v>162</v>
      </c>
      <c r="N466" s="26">
        <v>70</v>
      </c>
      <c r="O466" s="27" t="e">
        <v>#NULL!</v>
      </c>
      <c r="P466" s="26">
        <v>185</v>
      </c>
      <c r="Q466" s="26">
        <v>21.05</v>
      </c>
      <c r="R466" s="26">
        <v>2.2999999999999998</v>
      </c>
      <c r="S466" s="26">
        <v>0</v>
      </c>
    </row>
    <row r="467" spans="1:19" x14ac:dyDescent="0.35">
      <c r="A467" s="23" t="s">
        <v>469</v>
      </c>
      <c r="B467" s="26">
        <v>440</v>
      </c>
      <c r="C467" s="26">
        <v>2</v>
      </c>
      <c r="D467" s="26">
        <v>6</v>
      </c>
      <c r="E467" s="26">
        <v>30</v>
      </c>
      <c r="F467" s="26">
        <v>35</v>
      </c>
      <c r="G467" s="26">
        <v>49</v>
      </c>
      <c r="H467" s="26">
        <v>60</v>
      </c>
      <c r="I467" s="27" t="e">
        <v>#NULL!</v>
      </c>
      <c r="J467" s="26">
        <v>137</v>
      </c>
      <c r="K467" s="26">
        <v>71</v>
      </c>
      <c r="L467" s="26">
        <v>24</v>
      </c>
      <c r="M467" s="26">
        <v>83</v>
      </c>
      <c r="N467" s="26">
        <v>80</v>
      </c>
      <c r="O467" s="27" t="e">
        <v>#NULL!</v>
      </c>
      <c r="P467" s="26">
        <v>146</v>
      </c>
      <c r="Q467" s="26">
        <v>18.27</v>
      </c>
      <c r="R467" s="26">
        <v>2.2999999999999998</v>
      </c>
      <c r="S467" s="26">
        <v>0</v>
      </c>
    </row>
    <row r="468" spans="1:19" x14ac:dyDescent="0.35">
      <c r="A468" s="23" t="s">
        <v>470</v>
      </c>
      <c r="B468" s="26">
        <v>441</v>
      </c>
      <c r="C468" s="26">
        <v>2</v>
      </c>
      <c r="D468" s="26">
        <v>6</v>
      </c>
      <c r="E468" s="26">
        <v>33</v>
      </c>
      <c r="F468" s="26">
        <v>23</v>
      </c>
      <c r="G468" s="27" t="e">
        <v>#NULL!</v>
      </c>
      <c r="H468" s="26">
        <v>58</v>
      </c>
      <c r="I468" s="27" t="e">
        <v>#NULL!</v>
      </c>
      <c r="J468" s="26">
        <v>161</v>
      </c>
      <c r="K468" s="26">
        <v>44</v>
      </c>
      <c r="L468" s="26">
        <v>20</v>
      </c>
      <c r="M468" s="27" t="e">
        <v>#NULL!</v>
      </c>
      <c r="N468" s="26">
        <v>63</v>
      </c>
      <c r="O468" s="27" t="e">
        <v>#NULL!</v>
      </c>
      <c r="P468" s="26">
        <v>185</v>
      </c>
      <c r="Q468" s="26">
        <v>18.38</v>
      </c>
      <c r="R468" s="26">
        <v>2.5</v>
      </c>
      <c r="S468" s="26">
        <v>0</v>
      </c>
    </row>
    <row r="469" spans="1:19" x14ac:dyDescent="0.35">
      <c r="A469" s="23" t="s">
        <v>471</v>
      </c>
      <c r="B469" s="26">
        <v>442</v>
      </c>
      <c r="C469" s="26">
        <v>2</v>
      </c>
      <c r="D469" s="26">
        <v>6</v>
      </c>
      <c r="E469" s="27" t="e">
        <v>#NULL!</v>
      </c>
      <c r="F469" s="27" t="e">
        <v>#NULL!</v>
      </c>
      <c r="G469" s="27" t="e">
        <v>#NULL!</v>
      </c>
      <c r="H469" s="27" t="e">
        <v>#NULL!</v>
      </c>
      <c r="I469" s="27" t="e">
        <v>#NULL!</v>
      </c>
      <c r="J469" s="27" t="e">
        <v>#NULL!</v>
      </c>
      <c r="K469" s="27" t="e">
        <v>#NULL!</v>
      </c>
      <c r="L469" s="27" t="e">
        <v>#NULL!</v>
      </c>
      <c r="M469" s="27" t="e">
        <v>#NULL!</v>
      </c>
      <c r="N469" s="27" t="e">
        <v>#NULL!</v>
      </c>
      <c r="O469" s="27" t="e">
        <v>#NULL!</v>
      </c>
      <c r="P469" s="27" t="e">
        <v>#NULL!</v>
      </c>
      <c r="Q469" s="26">
        <v>20.329999999999998</v>
      </c>
      <c r="R469" s="26">
        <v>1.1000000000000001</v>
      </c>
      <c r="S469" s="26">
        <v>0</v>
      </c>
    </row>
    <row r="470" spans="1:19" x14ac:dyDescent="0.35">
      <c r="A470" s="23" t="s">
        <v>472</v>
      </c>
      <c r="B470" s="26">
        <v>443</v>
      </c>
      <c r="C470" s="26">
        <v>2</v>
      </c>
      <c r="D470" s="26">
        <v>6</v>
      </c>
      <c r="E470" s="27" t="e">
        <v>#NULL!</v>
      </c>
      <c r="F470" s="27" t="e">
        <v>#NULL!</v>
      </c>
      <c r="G470" s="27" t="e">
        <v>#NULL!</v>
      </c>
      <c r="H470" s="27" t="e">
        <v>#NULL!</v>
      </c>
      <c r="I470" s="27" t="e">
        <v>#NULL!</v>
      </c>
      <c r="J470" s="27" t="e">
        <v>#NULL!</v>
      </c>
      <c r="K470" s="27" t="e">
        <v>#NULL!</v>
      </c>
      <c r="L470" s="27" t="e">
        <v>#NULL!</v>
      </c>
      <c r="M470" s="27" t="e">
        <v>#NULL!</v>
      </c>
      <c r="N470" s="27" t="e">
        <v>#NULL!</v>
      </c>
      <c r="O470" s="27" t="e">
        <v>#NULL!</v>
      </c>
      <c r="P470" s="27" t="e">
        <v>#NULL!</v>
      </c>
      <c r="Q470" s="26">
        <v>24</v>
      </c>
      <c r="R470" s="26">
        <v>1.8</v>
      </c>
      <c r="S470" s="26">
        <v>0</v>
      </c>
    </row>
    <row r="471" spans="1:19" x14ac:dyDescent="0.35">
      <c r="A471" s="23" t="s">
        <v>473</v>
      </c>
      <c r="B471" s="26">
        <v>444</v>
      </c>
      <c r="C471" s="26">
        <v>2</v>
      </c>
      <c r="D471" s="26">
        <v>6</v>
      </c>
      <c r="E471" s="27" t="e">
        <v>#NULL!</v>
      </c>
      <c r="F471" s="27" t="e">
        <v>#NULL!</v>
      </c>
      <c r="G471" s="27" t="e">
        <v>#NULL!</v>
      </c>
      <c r="H471" s="27" t="e">
        <v>#NULL!</v>
      </c>
      <c r="I471" s="27" t="e">
        <v>#NULL!</v>
      </c>
      <c r="J471" s="27" t="e">
        <v>#NULL!</v>
      </c>
      <c r="K471" s="27" t="e">
        <v>#NULL!</v>
      </c>
      <c r="L471" s="27" t="e">
        <v>#NULL!</v>
      </c>
      <c r="M471" s="27" t="e">
        <v>#NULL!</v>
      </c>
      <c r="N471" s="27" t="e">
        <v>#NULL!</v>
      </c>
      <c r="O471" s="27" t="e">
        <v>#NULL!</v>
      </c>
      <c r="P471" s="27" t="e">
        <v>#NULL!</v>
      </c>
      <c r="Q471" s="26">
        <v>27.5</v>
      </c>
      <c r="R471" s="26">
        <v>1.4</v>
      </c>
      <c r="S471" s="26">
        <v>0</v>
      </c>
    </row>
    <row r="472" spans="1:19" x14ac:dyDescent="0.35">
      <c r="A472" s="23" t="s">
        <v>474</v>
      </c>
      <c r="B472" s="26">
        <v>445</v>
      </c>
      <c r="C472" s="26">
        <v>2</v>
      </c>
      <c r="D472" s="26">
        <v>6</v>
      </c>
      <c r="E472" s="27" t="e">
        <v>#NULL!</v>
      </c>
      <c r="F472" s="27" t="e">
        <v>#NULL!</v>
      </c>
      <c r="G472" s="27" t="e">
        <v>#NULL!</v>
      </c>
      <c r="H472" s="27" t="e">
        <v>#NULL!</v>
      </c>
      <c r="I472" s="27" t="e">
        <v>#NULL!</v>
      </c>
      <c r="J472" s="27" t="e">
        <v>#NULL!</v>
      </c>
      <c r="K472" s="27" t="e">
        <v>#NULL!</v>
      </c>
      <c r="L472" s="27" t="e">
        <v>#NULL!</v>
      </c>
      <c r="M472" s="27" t="e">
        <v>#NULL!</v>
      </c>
      <c r="N472" s="27" t="e">
        <v>#NULL!</v>
      </c>
      <c r="O472" s="27" t="e">
        <v>#NULL!</v>
      </c>
      <c r="P472" s="27" t="e">
        <v>#NULL!</v>
      </c>
      <c r="Q472" s="26">
        <v>30.1</v>
      </c>
      <c r="R472" s="26">
        <v>1.3</v>
      </c>
      <c r="S472" s="26">
        <v>0</v>
      </c>
    </row>
    <row r="473" spans="1:19" x14ac:dyDescent="0.35">
      <c r="A473" s="23" t="s">
        <v>475</v>
      </c>
      <c r="B473" s="26">
        <v>446</v>
      </c>
      <c r="C473" s="26">
        <v>2</v>
      </c>
      <c r="D473" s="26">
        <v>6</v>
      </c>
      <c r="E473" s="27" t="e">
        <v>#NULL!</v>
      </c>
      <c r="F473" s="27" t="e">
        <v>#NULL!</v>
      </c>
      <c r="G473" s="27" t="e">
        <v>#NULL!</v>
      </c>
      <c r="H473" s="27" t="e">
        <v>#NULL!</v>
      </c>
      <c r="I473" s="27" t="e">
        <v>#NULL!</v>
      </c>
      <c r="J473" s="27" t="e">
        <v>#NULL!</v>
      </c>
      <c r="K473" s="27" t="e">
        <v>#NULL!</v>
      </c>
      <c r="L473" s="27" t="e">
        <v>#NULL!</v>
      </c>
      <c r="M473" s="27" t="e">
        <v>#NULL!</v>
      </c>
      <c r="N473" s="27" t="e">
        <v>#NULL!</v>
      </c>
      <c r="O473" s="27" t="e">
        <v>#NULL!</v>
      </c>
      <c r="P473" s="27" t="e">
        <v>#NULL!</v>
      </c>
      <c r="Q473" s="26">
        <v>21.33</v>
      </c>
      <c r="R473" s="26">
        <v>3.9</v>
      </c>
      <c r="S473" s="26">
        <v>0</v>
      </c>
    </row>
    <row r="474" spans="1:19" x14ac:dyDescent="0.35">
      <c r="A474" s="23" t="s">
        <v>476</v>
      </c>
      <c r="B474" s="26">
        <v>447</v>
      </c>
      <c r="C474" s="26">
        <v>2</v>
      </c>
      <c r="D474" s="26">
        <v>6</v>
      </c>
      <c r="E474" s="27" t="e">
        <v>#NULL!</v>
      </c>
      <c r="F474" s="27" t="e">
        <v>#NULL!</v>
      </c>
      <c r="G474" s="27" t="e">
        <v>#NULL!</v>
      </c>
      <c r="H474" s="27" t="e">
        <v>#NULL!</v>
      </c>
      <c r="I474" s="27" t="e">
        <v>#NULL!</v>
      </c>
      <c r="J474" s="27" t="e">
        <v>#NULL!</v>
      </c>
      <c r="K474" s="27" t="e">
        <v>#NULL!</v>
      </c>
      <c r="L474" s="27" t="e">
        <v>#NULL!</v>
      </c>
      <c r="M474" s="27" t="e">
        <v>#NULL!</v>
      </c>
      <c r="N474" s="27" t="e">
        <v>#NULL!</v>
      </c>
      <c r="O474" s="27" t="e">
        <v>#NULL!</v>
      </c>
      <c r="P474" s="27" t="e">
        <v>#NULL!</v>
      </c>
      <c r="Q474" s="26">
        <v>18.55</v>
      </c>
      <c r="R474" s="26">
        <v>2.4</v>
      </c>
      <c r="S474" s="26">
        <v>0</v>
      </c>
    </row>
    <row r="475" spans="1:19" x14ac:dyDescent="0.35">
      <c r="A475" s="23" t="s">
        <v>477</v>
      </c>
      <c r="B475" s="26">
        <v>448</v>
      </c>
      <c r="C475" s="26">
        <v>2</v>
      </c>
      <c r="D475" s="26">
        <v>6</v>
      </c>
      <c r="E475" s="27" t="e">
        <v>#NULL!</v>
      </c>
      <c r="F475" s="27" t="e">
        <v>#NULL!</v>
      </c>
      <c r="G475" s="27" t="e">
        <v>#NULL!</v>
      </c>
      <c r="H475" s="27" t="e">
        <v>#NULL!</v>
      </c>
      <c r="I475" s="27" t="e">
        <v>#NULL!</v>
      </c>
      <c r="J475" s="27" t="e">
        <v>#NULL!</v>
      </c>
      <c r="K475" s="27" t="e">
        <v>#NULL!</v>
      </c>
      <c r="L475" s="27" t="e">
        <v>#NULL!</v>
      </c>
      <c r="M475" s="27" t="e">
        <v>#NULL!</v>
      </c>
      <c r="N475" s="27" t="e">
        <v>#NULL!</v>
      </c>
      <c r="O475" s="27" t="e">
        <v>#NULL!</v>
      </c>
      <c r="P475" s="27" t="e">
        <v>#NULL!</v>
      </c>
      <c r="Q475" s="26">
        <v>18.72</v>
      </c>
      <c r="R475" s="26">
        <v>1.9</v>
      </c>
      <c r="S475" s="26">
        <v>0.02</v>
      </c>
    </row>
    <row r="476" spans="1:19" x14ac:dyDescent="0.35">
      <c r="A476" s="23" t="s">
        <v>478</v>
      </c>
      <c r="B476" s="26">
        <v>449</v>
      </c>
      <c r="C476" s="26">
        <v>2</v>
      </c>
      <c r="D476" s="26">
        <v>6</v>
      </c>
      <c r="E476" s="27" t="e">
        <v>#NULL!</v>
      </c>
      <c r="F476" s="27" t="e">
        <v>#NULL!</v>
      </c>
      <c r="G476" s="27" t="e">
        <v>#NULL!</v>
      </c>
      <c r="H476" s="27" t="e">
        <v>#NULL!</v>
      </c>
      <c r="I476" s="27" t="e">
        <v>#NULL!</v>
      </c>
      <c r="J476" s="27" t="e">
        <v>#NULL!</v>
      </c>
      <c r="K476" s="27" t="e">
        <v>#NULL!</v>
      </c>
      <c r="L476" s="27" t="e">
        <v>#NULL!</v>
      </c>
      <c r="M476" s="27" t="e">
        <v>#NULL!</v>
      </c>
      <c r="N476" s="27" t="e">
        <v>#NULL!</v>
      </c>
      <c r="O476" s="27" t="e">
        <v>#NULL!</v>
      </c>
      <c r="P476" s="27" t="e">
        <v>#NULL!</v>
      </c>
      <c r="Q476" s="26">
        <v>19.5</v>
      </c>
      <c r="R476" s="26">
        <v>2.7</v>
      </c>
      <c r="S476" s="26">
        <v>0</v>
      </c>
    </row>
    <row r="477" spans="1:19" x14ac:dyDescent="0.35">
      <c r="A477" s="23" t="s">
        <v>479</v>
      </c>
      <c r="B477" s="26">
        <v>450</v>
      </c>
      <c r="C477" s="26">
        <v>2</v>
      </c>
      <c r="D477" s="26">
        <v>6</v>
      </c>
      <c r="E477" s="27" t="e">
        <v>#NULL!</v>
      </c>
      <c r="F477" s="27" t="e">
        <v>#NULL!</v>
      </c>
      <c r="G477" s="27" t="e">
        <v>#NULL!</v>
      </c>
      <c r="H477" s="27" t="e">
        <v>#NULL!</v>
      </c>
      <c r="I477" s="27" t="e">
        <v>#NULL!</v>
      </c>
      <c r="J477" s="27" t="e">
        <v>#NULL!</v>
      </c>
      <c r="K477" s="27" t="e">
        <v>#NULL!</v>
      </c>
      <c r="L477" s="27" t="e">
        <v>#NULL!</v>
      </c>
      <c r="M477" s="27" t="e">
        <v>#NULL!</v>
      </c>
      <c r="N477" s="27" t="e">
        <v>#NULL!</v>
      </c>
      <c r="O477" s="27" t="e">
        <v>#NULL!</v>
      </c>
      <c r="P477" s="27" t="e">
        <v>#NULL!</v>
      </c>
      <c r="Q477" s="26">
        <v>22.72</v>
      </c>
      <c r="R477" s="26">
        <v>6.1</v>
      </c>
      <c r="S477" s="26">
        <v>0</v>
      </c>
    </row>
    <row r="478" spans="1:19" x14ac:dyDescent="0.35">
      <c r="A478" s="23" t="s">
        <v>480</v>
      </c>
      <c r="B478" s="26">
        <v>451</v>
      </c>
      <c r="C478" s="26">
        <v>2</v>
      </c>
      <c r="D478" s="26">
        <v>6</v>
      </c>
      <c r="E478" s="27" t="e">
        <v>#NULL!</v>
      </c>
      <c r="F478" s="27" t="e">
        <v>#NULL!</v>
      </c>
      <c r="G478" s="27" t="e">
        <v>#NULL!</v>
      </c>
      <c r="H478" s="27" t="e">
        <v>#NULL!</v>
      </c>
      <c r="I478" s="27" t="e">
        <v>#NULL!</v>
      </c>
      <c r="J478" s="27" t="e">
        <v>#NULL!</v>
      </c>
      <c r="K478" s="27" t="e">
        <v>#NULL!</v>
      </c>
      <c r="L478" s="27" t="e">
        <v>#NULL!</v>
      </c>
      <c r="M478" s="27" t="e">
        <v>#NULL!</v>
      </c>
      <c r="N478" s="27" t="e">
        <v>#NULL!</v>
      </c>
      <c r="O478" s="27" t="e">
        <v>#NULL!</v>
      </c>
      <c r="P478" s="27" t="e">
        <v>#NULL!</v>
      </c>
      <c r="Q478" s="26">
        <v>19.22</v>
      </c>
      <c r="R478" s="26">
        <v>4.5</v>
      </c>
      <c r="S478" s="26">
        <v>0</v>
      </c>
    </row>
    <row r="479" spans="1:19" x14ac:dyDescent="0.35">
      <c r="A479" s="23" t="s">
        <v>481</v>
      </c>
      <c r="B479" s="26">
        <v>452</v>
      </c>
      <c r="C479" s="26">
        <v>2</v>
      </c>
      <c r="D479" s="26">
        <v>6</v>
      </c>
      <c r="E479" s="27" t="e">
        <v>#NULL!</v>
      </c>
      <c r="F479" s="27" t="e">
        <v>#NULL!</v>
      </c>
      <c r="G479" s="27" t="e">
        <v>#NULL!</v>
      </c>
      <c r="H479" s="27" t="e">
        <v>#NULL!</v>
      </c>
      <c r="I479" s="27" t="e">
        <v>#NULL!</v>
      </c>
      <c r="J479" s="27" t="e">
        <v>#NULL!</v>
      </c>
      <c r="K479" s="27" t="e">
        <v>#NULL!</v>
      </c>
      <c r="L479" s="27" t="e">
        <v>#NULL!</v>
      </c>
      <c r="M479" s="27" t="e">
        <v>#NULL!</v>
      </c>
      <c r="N479" s="27" t="e">
        <v>#NULL!</v>
      </c>
      <c r="O479" s="27" t="e">
        <v>#NULL!</v>
      </c>
      <c r="P479" s="27" t="e">
        <v>#NULL!</v>
      </c>
      <c r="Q479" s="26">
        <v>17.440000000000001</v>
      </c>
      <c r="R479" s="26">
        <v>1.4</v>
      </c>
      <c r="S479" s="26">
        <v>0</v>
      </c>
    </row>
    <row r="480" spans="1:19" x14ac:dyDescent="0.35">
      <c r="A480" s="23" t="s">
        <v>482</v>
      </c>
      <c r="B480" s="26">
        <v>453</v>
      </c>
      <c r="C480" s="26">
        <v>2</v>
      </c>
      <c r="D480" s="26">
        <v>6</v>
      </c>
      <c r="E480" s="27" t="e">
        <v>#NULL!</v>
      </c>
      <c r="F480" s="27" t="e">
        <v>#NULL!</v>
      </c>
      <c r="G480" s="27" t="e">
        <v>#NULL!</v>
      </c>
      <c r="H480" s="27" t="e">
        <v>#NULL!</v>
      </c>
      <c r="I480" s="27" t="e">
        <v>#NULL!</v>
      </c>
      <c r="J480" s="27" t="e">
        <v>#NULL!</v>
      </c>
      <c r="K480" s="27" t="e">
        <v>#NULL!</v>
      </c>
      <c r="L480" s="27" t="e">
        <v>#NULL!</v>
      </c>
      <c r="M480" s="27" t="e">
        <v>#NULL!</v>
      </c>
      <c r="N480" s="27" t="e">
        <v>#NULL!</v>
      </c>
      <c r="O480" s="27" t="e">
        <v>#NULL!</v>
      </c>
      <c r="P480" s="27" t="e">
        <v>#NULL!</v>
      </c>
      <c r="Q480" s="26">
        <v>17.11</v>
      </c>
      <c r="R480" s="26">
        <v>0.9</v>
      </c>
      <c r="S480" s="26">
        <v>0.23</v>
      </c>
    </row>
    <row r="481" spans="1:19" x14ac:dyDescent="0.35">
      <c r="A481" s="23" t="s">
        <v>483</v>
      </c>
      <c r="B481" s="26">
        <v>454</v>
      </c>
      <c r="C481" s="26">
        <v>2</v>
      </c>
      <c r="D481" s="26">
        <v>6</v>
      </c>
      <c r="E481" s="27" t="e">
        <v>#NULL!</v>
      </c>
      <c r="F481" s="27" t="e">
        <v>#NULL!</v>
      </c>
      <c r="G481" s="27" t="e">
        <v>#NULL!</v>
      </c>
      <c r="H481" s="27" t="e">
        <v>#NULL!</v>
      </c>
      <c r="I481" s="27" t="e">
        <v>#NULL!</v>
      </c>
      <c r="J481" s="27" t="e">
        <v>#NULL!</v>
      </c>
      <c r="K481" s="27" t="e">
        <v>#NULL!</v>
      </c>
      <c r="L481" s="27" t="e">
        <v>#NULL!</v>
      </c>
      <c r="M481" s="27" t="e">
        <v>#NULL!</v>
      </c>
      <c r="N481" s="27" t="e">
        <v>#NULL!</v>
      </c>
      <c r="O481" s="27" t="e">
        <v>#NULL!</v>
      </c>
      <c r="P481" s="27" t="e">
        <v>#NULL!</v>
      </c>
      <c r="Q481" s="26">
        <v>18.11</v>
      </c>
      <c r="R481" s="26">
        <v>0</v>
      </c>
      <c r="S481" s="26">
        <v>0</v>
      </c>
    </row>
    <row r="482" spans="1:19" x14ac:dyDescent="0.35">
      <c r="A482" s="23" t="s">
        <v>484</v>
      </c>
      <c r="B482" s="26">
        <v>455</v>
      </c>
      <c r="C482" s="26">
        <v>2</v>
      </c>
      <c r="D482" s="26">
        <v>6</v>
      </c>
      <c r="E482" s="27" t="e">
        <v>#NULL!</v>
      </c>
      <c r="F482" s="27" t="e">
        <v>#NULL!</v>
      </c>
      <c r="G482" s="27" t="e">
        <v>#NULL!</v>
      </c>
      <c r="H482" s="27" t="e">
        <v>#NULL!</v>
      </c>
      <c r="I482" s="27" t="e">
        <v>#NULL!</v>
      </c>
      <c r="J482" s="27" t="e">
        <v>#NULL!</v>
      </c>
      <c r="K482" s="27" t="e">
        <v>#NULL!</v>
      </c>
      <c r="L482" s="27" t="e">
        <v>#NULL!</v>
      </c>
      <c r="M482" s="27" t="e">
        <v>#NULL!</v>
      </c>
      <c r="N482" s="27" t="e">
        <v>#NULL!</v>
      </c>
      <c r="O482" s="27" t="e">
        <v>#NULL!</v>
      </c>
      <c r="P482" s="27" t="e">
        <v>#NULL!</v>
      </c>
      <c r="Q482" s="26">
        <v>20.16</v>
      </c>
      <c r="R482" s="26">
        <v>0</v>
      </c>
      <c r="S482" s="26">
        <v>0</v>
      </c>
    </row>
    <row r="483" spans="1:19" x14ac:dyDescent="0.35">
      <c r="A483" s="23" t="s">
        <v>485</v>
      </c>
      <c r="B483" s="26">
        <v>456</v>
      </c>
      <c r="C483" s="26">
        <v>2</v>
      </c>
      <c r="D483" s="26">
        <v>6</v>
      </c>
      <c r="E483" s="27" t="e">
        <v>#NULL!</v>
      </c>
      <c r="F483" s="27" t="e">
        <v>#NULL!</v>
      </c>
      <c r="G483" s="27" t="e">
        <v>#NULL!</v>
      </c>
      <c r="H483" s="27" t="e">
        <v>#NULL!</v>
      </c>
      <c r="I483" s="27" t="e">
        <v>#NULL!</v>
      </c>
      <c r="J483" s="27" t="e">
        <v>#NULL!</v>
      </c>
      <c r="K483" s="27" t="e">
        <v>#NULL!</v>
      </c>
      <c r="L483" s="27" t="e">
        <v>#NULL!</v>
      </c>
      <c r="M483" s="27" t="e">
        <v>#NULL!</v>
      </c>
      <c r="N483" s="27" t="e">
        <v>#NULL!</v>
      </c>
      <c r="O483" s="27" t="e">
        <v>#NULL!</v>
      </c>
      <c r="P483" s="27" t="e">
        <v>#NULL!</v>
      </c>
      <c r="Q483" s="26">
        <v>20.11</v>
      </c>
      <c r="R483" s="26">
        <v>1.7</v>
      </c>
      <c r="S483" s="26">
        <v>0</v>
      </c>
    </row>
    <row r="484" spans="1:19" x14ac:dyDescent="0.35">
      <c r="A484" s="23" t="s">
        <v>486</v>
      </c>
      <c r="B484" s="26">
        <v>457</v>
      </c>
      <c r="C484" s="26">
        <v>2</v>
      </c>
      <c r="D484" s="26">
        <v>6</v>
      </c>
      <c r="E484" s="27" t="e">
        <v>#NULL!</v>
      </c>
      <c r="F484" s="27" t="e">
        <v>#NULL!</v>
      </c>
      <c r="G484" s="27" t="e">
        <v>#NULL!</v>
      </c>
      <c r="H484" s="27" t="e">
        <v>#NULL!</v>
      </c>
      <c r="I484" s="27" t="e">
        <v>#NULL!</v>
      </c>
      <c r="J484" s="27" t="e">
        <v>#NULL!</v>
      </c>
      <c r="K484" s="27" t="e">
        <v>#NULL!</v>
      </c>
      <c r="L484" s="27" t="e">
        <v>#NULL!</v>
      </c>
      <c r="M484" s="27" t="e">
        <v>#NULL!</v>
      </c>
      <c r="N484" s="27" t="e">
        <v>#NULL!</v>
      </c>
      <c r="O484" s="27" t="e">
        <v>#NULL!</v>
      </c>
      <c r="P484" s="27" t="e">
        <v>#NULL!</v>
      </c>
      <c r="Q484" s="26">
        <v>20.66</v>
      </c>
      <c r="R484" s="26">
        <v>3.1</v>
      </c>
      <c r="S484" s="26">
        <v>0.11</v>
      </c>
    </row>
    <row r="485" spans="1:19" x14ac:dyDescent="0.35">
      <c r="A485" s="23" t="s">
        <v>487</v>
      </c>
      <c r="B485" s="26">
        <v>458</v>
      </c>
      <c r="C485" s="26">
        <v>2</v>
      </c>
      <c r="D485" s="26">
        <v>6</v>
      </c>
      <c r="E485" s="27" t="e">
        <v>#NULL!</v>
      </c>
      <c r="F485" s="27" t="e">
        <v>#NULL!</v>
      </c>
      <c r="G485" s="27" t="e">
        <v>#NULL!</v>
      </c>
      <c r="H485" s="27" t="e">
        <v>#NULL!</v>
      </c>
      <c r="I485" s="27" t="e">
        <v>#NULL!</v>
      </c>
      <c r="J485" s="27" t="e">
        <v>#NULL!</v>
      </c>
      <c r="K485" s="27" t="e">
        <v>#NULL!</v>
      </c>
      <c r="L485" s="27" t="e">
        <v>#NULL!</v>
      </c>
      <c r="M485" s="27" t="e">
        <v>#NULL!</v>
      </c>
      <c r="N485" s="27" t="e">
        <v>#NULL!</v>
      </c>
      <c r="O485" s="27" t="e">
        <v>#NULL!</v>
      </c>
      <c r="P485" s="27" t="e">
        <v>#NULL!</v>
      </c>
      <c r="Q485" s="26">
        <v>20.5</v>
      </c>
      <c r="R485" s="26">
        <v>2.1</v>
      </c>
      <c r="S485" s="26">
        <v>0</v>
      </c>
    </row>
    <row r="486" spans="1:19" x14ac:dyDescent="0.35">
      <c r="A486" s="23" t="s">
        <v>488</v>
      </c>
      <c r="B486" s="26">
        <v>459</v>
      </c>
      <c r="C486" s="26">
        <v>2</v>
      </c>
      <c r="D486" s="26">
        <v>6</v>
      </c>
      <c r="E486" s="27" t="e">
        <v>#NULL!</v>
      </c>
      <c r="F486" s="27" t="e">
        <v>#NULL!</v>
      </c>
      <c r="G486" s="27" t="e">
        <v>#NULL!</v>
      </c>
      <c r="H486" s="27" t="e">
        <v>#NULL!</v>
      </c>
      <c r="I486" s="27" t="e">
        <v>#NULL!</v>
      </c>
      <c r="J486" s="27" t="e">
        <v>#NULL!</v>
      </c>
      <c r="K486" s="27" t="e">
        <v>#NULL!</v>
      </c>
      <c r="L486" s="27" t="e">
        <v>#NULL!</v>
      </c>
      <c r="M486" s="27" t="e">
        <v>#NULL!</v>
      </c>
      <c r="N486" s="27" t="e">
        <v>#NULL!</v>
      </c>
      <c r="O486" s="27" t="e">
        <v>#NULL!</v>
      </c>
      <c r="P486" s="27" t="e">
        <v>#NULL!</v>
      </c>
      <c r="Q486" s="26">
        <v>22.27</v>
      </c>
      <c r="R486" s="26">
        <v>5.7</v>
      </c>
      <c r="S486" s="26">
        <v>0</v>
      </c>
    </row>
    <row r="487" spans="1:19" x14ac:dyDescent="0.35">
      <c r="A487" s="23" t="s">
        <v>489</v>
      </c>
      <c r="B487" s="26">
        <v>460</v>
      </c>
      <c r="C487" s="26">
        <v>2</v>
      </c>
      <c r="D487" s="26">
        <v>6</v>
      </c>
      <c r="E487" s="27" t="e">
        <v>#NULL!</v>
      </c>
      <c r="F487" s="27" t="e">
        <v>#NULL!</v>
      </c>
      <c r="G487" s="27" t="e">
        <v>#NULL!</v>
      </c>
      <c r="H487" s="27" t="e">
        <v>#NULL!</v>
      </c>
      <c r="I487" s="27" t="e">
        <v>#NULL!</v>
      </c>
      <c r="J487" s="27" t="e">
        <v>#NULL!</v>
      </c>
      <c r="K487" s="27" t="e">
        <v>#NULL!</v>
      </c>
      <c r="L487" s="27" t="e">
        <v>#NULL!</v>
      </c>
      <c r="M487" s="27" t="e">
        <v>#NULL!</v>
      </c>
      <c r="N487" s="27" t="e">
        <v>#NULL!</v>
      </c>
      <c r="O487" s="27" t="e">
        <v>#NULL!</v>
      </c>
      <c r="P487" s="27" t="e">
        <v>#NULL!</v>
      </c>
      <c r="Q487" s="26">
        <v>21.94</v>
      </c>
      <c r="R487" s="26">
        <v>4.5999999999999996</v>
      </c>
      <c r="S487" s="26">
        <v>0</v>
      </c>
    </row>
    <row r="488" spans="1:19" x14ac:dyDescent="0.35">
      <c r="A488" s="23" t="s">
        <v>490</v>
      </c>
      <c r="B488" s="26">
        <v>461</v>
      </c>
      <c r="C488" s="26">
        <v>2</v>
      </c>
      <c r="D488" s="26">
        <v>6</v>
      </c>
      <c r="E488" s="27" t="e">
        <v>#NULL!</v>
      </c>
      <c r="F488" s="27" t="e">
        <v>#NULL!</v>
      </c>
      <c r="G488" s="27" t="e">
        <v>#NULL!</v>
      </c>
      <c r="H488" s="27" t="e">
        <v>#NULL!</v>
      </c>
      <c r="I488" s="27" t="e">
        <v>#NULL!</v>
      </c>
      <c r="J488" s="27" t="e">
        <v>#NULL!</v>
      </c>
      <c r="K488" s="27" t="e">
        <v>#NULL!</v>
      </c>
      <c r="L488" s="27" t="e">
        <v>#NULL!</v>
      </c>
      <c r="M488" s="27" t="e">
        <v>#NULL!</v>
      </c>
      <c r="N488" s="27" t="e">
        <v>#NULL!</v>
      </c>
      <c r="O488" s="27" t="e">
        <v>#NULL!</v>
      </c>
      <c r="P488" s="27" t="e">
        <v>#NULL!</v>
      </c>
      <c r="Q488" s="26">
        <v>18.16</v>
      </c>
      <c r="R488" s="26">
        <v>2.4</v>
      </c>
      <c r="S488" s="26">
        <v>0</v>
      </c>
    </row>
    <row r="489" spans="1:19" x14ac:dyDescent="0.35">
      <c r="A489" s="23" t="s">
        <v>491</v>
      </c>
      <c r="B489" s="26">
        <v>462</v>
      </c>
      <c r="C489" s="26">
        <v>2</v>
      </c>
      <c r="D489" s="26">
        <v>6</v>
      </c>
      <c r="E489" s="27" t="e">
        <v>#NULL!</v>
      </c>
      <c r="F489" s="27" t="e">
        <v>#NULL!</v>
      </c>
      <c r="G489" s="27" t="e">
        <v>#NULL!</v>
      </c>
      <c r="H489" s="27" t="e">
        <v>#NULL!</v>
      </c>
      <c r="I489" s="27" t="e">
        <v>#NULL!</v>
      </c>
      <c r="J489" s="27" t="e">
        <v>#NULL!</v>
      </c>
      <c r="K489" s="27" t="e">
        <v>#NULL!</v>
      </c>
      <c r="L489" s="27" t="e">
        <v>#NULL!</v>
      </c>
      <c r="M489" s="27" t="e">
        <v>#NULL!</v>
      </c>
      <c r="N489" s="27" t="e">
        <v>#NULL!</v>
      </c>
      <c r="O489" s="27" t="e">
        <v>#NULL!</v>
      </c>
      <c r="P489" s="27" t="e">
        <v>#NULL!</v>
      </c>
      <c r="Q489" s="26">
        <v>16.5</v>
      </c>
      <c r="R489" s="26">
        <v>2.7</v>
      </c>
      <c r="S489" s="26">
        <v>0</v>
      </c>
    </row>
    <row r="490" spans="1:19" x14ac:dyDescent="0.35">
      <c r="A490" s="23" t="s">
        <v>492</v>
      </c>
      <c r="B490" s="26">
        <v>463</v>
      </c>
      <c r="C490" s="26">
        <v>2</v>
      </c>
      <c r="D490" s="26">
        <v>6</v>
      </c>
      <c r="E490" s="27" t="e">
        <v>#NULL!</v>
      </c>
      <c r="F490" s="27" t="e">
        <v>#NULL!</v>
      </c>
      <c r="G490" s="27" t="e">
        <v>#NULL!</v>
      </c>
      <c r="H490" s="27" t="e">
        <v>#NULL!</v>
      </c>
      <c r="I490" s="27" t="e">
        <v>#NULL!</v>
      </c>
      <c r="J490" s="27" t="e">
        <v>#NULL!</v>
      </c>
      <c r="K490" s="27" t="e">
        <v>#NULL!</v>
      </c>
      <c r="L490" s="27" t="e">
        <v>#NULL!</v>
      </c>
      <c r="M490" s="27" t="e">
        <v>#NULL!</v>
      </c>
      <c r="N490" s="27" t="e">
        <v>#NULL!</v>
      </c>
      <c r="O490" s="27" t="e">
        <v>#NULL!</v>
      </c>
      <c r="P490" s="27" t="e">
        <v>#NULL!</v>
      </c>
      <c r="Q490" s="26">
        <v>17.329999999999998</v>
      </c>
      <c r="R490" s="26">
        <v>1.4</v>
      </c>
      <c r="S490" s="26">
        <v>0</v>
      </c>
    </row>
    <row r="491" spans="1:19" x14ac:dyDescent="0.35">
      <c r="A491" s="23" t="s">
        <v>493</v>
      </c>
      <c r="B491" s="26">
        <v>464</v>
      </c>
      <c r="C491" s="26">
        <v>2</v>
      </c>
      <c r="D491" s="26">
        <v>6</v>
      </c>
      <c r="E491" s="27" t="e">
        <v>#NULL!</v>
      </c>
      <c r="F491" s="27" t="e">
        <v>#NULL!</v>
      </c>
      <c r="G491" s="27" t="e">
        <v>#NULL!</v>
      </c>
      <c r="H491" s="27" t="e">
        <v>#NULL!</v>
      </c>
      <c r="I491" s="27" t="e">
        <v>#NULL!</v>
      </c>
      <c r="J491" s="27" t="e">
        <v>#NULL!</v>
      </c>
      <c r="K491" s="27" t="e">
        <v>#NULL!</v>
      </c>
      <c r="L491" s="27" t="e">
        <v>#NULL!</v>
      </c>
      <c r="M491" s="27" t="e">
        <v>#NULL!</v>
      </c>
      <c r="N491" s="27" t="e">
        <v>#NULL!</v>
      </c>
      <c r="O491" s="27" t="e">
        <v>#NULL!</v>
      </c>
      <c r="P491" s="27" t="e">
        <v>#NULL!</v>
      </c>
      <c r="Q491" s="26">
        <v>19.329999999999998</v>
      </c>
      <c r="R491" s="26">
        <v>0</v>
      </c>
      <c r="S491" s="26">
        <v>0</v>
      </c>
    </row>
    <row r="492" spans="1:19" x14ac:dyDescent="0.35">
      <c r="A492" s="23" t="s">
        <v>494</v>
      </c>
      <c r="B492" s="26">
        <v>465</v>
      </c>
      <c r="C492" s="26">
        <v>2</v>
      </c>
      <c r="D492" s="26">
        <v>6</v>
      </c>
      <c r="E492" s="27" t="e">
        <v>#NULL!</v>
      </c>
      <c r="F492" s="27" t="e">
        <v>#NULL!</v>
      </c>
      <c r="G492" s="27" t="e">
        <v>#NULL!</v>
      </c>
      <c r="H492" s="27" t="e">
        <v>#NULL!</v>
      </c>
      <c r="I492" s="27" t="e">
        <v>#NULL!</v>
      </c>
      <c r="J492" s="27" t="e">
        <v>#NULL!</v>
      </c>
      <c r="K492" s="27" t="e">
        <v>#NULL!</v>
      </c>
      <c r="L492" s="27" t="e">
        <v>#NULL!</v>
      </c>
      <c r="M492" s="27" t="e">
        <v>#NULL!</v>
      </c>
      <c r="N492" s="27" t="e">
        <v>#NULL!</v>
      </c>
      <c r="O492" s="27" t="e">
        <v>#NULL!</v>
      </c>
      <c r="P492" s="27" t="e">
        <v>#NULL!</v>
      </c>
      <c r="Q492" s="26">
        <v>21.38</v>
      </c>
      <c r="R492" s="26">
        <v>0</v>
      </c>
      <c r="S492" s="26">
        <v>0</v>
      </c>
    </row>
    <row r="493" spans="1:19" x14ac:dyDescent="0.35">
      <c r="A493" s="23" t="s">
        <v>504</v>
      </c>
      <c r="B493" s="26">
        <v>466</v>
      </c>
      <c r="C493" s="26">
        <v>2</v>
      </c>
      <c r="D493" s="26">
        <v>6</v>
      </c>
      <c r="E493" s="26">
        <v>55</v>
      </c>
      <c r="F493" s="26">
        <v>40</v>
      </c>
      <c r="G493" s="26">
        <v>135</v>
      </c>
      <c r="H493" s="26">
        <v>27</v>
      </c>
      <c r="I493" s="27" t="e">
        <v>#NULL!</v>
      </c>
      <c r="J493" s="26">
        <v>153</v>
      </c>
      <c r="K493" s="26">
        <v>89</v>
      </c>
      <c r="L493" s="26">
        <v>17</v>
      </c>
      <c r="M493" s="26">
        <v>117</v>
      </c>
      <c r="N493" s="26">
        <v>53</v>
      </c>
      <c r="O493" s="27" t="e">
        <v>#NULL!</v>
      </c>
      <c r="P493" s="26">
        <v>157</v>
      </c>
      <c r="Q493" s="26">
        <v>22.16</v>
      </c>
      <c r="R493" s="26">
        <v>0</v>
      </c>
      <c r="S493" s="26">
        <v>0</v>
      </c>
    </row>
    <row r="494" spans="1:19" x14ac:dyDescent="0.35">
      <c r="A494" s="23" t="s">
        <v>505</v>
      </c>
      <c r="B494" s="26">
        <v>467</v>
      </c>
      <c r="C494" s="26">
        <v>2</v>
      </c>
      <c r="D494" s="26">
        <v>6</v>
      </c>
      <c r="E494" s="26">
        <v>44</v>
      </c>
      <c r="F494" s="27" t="e">
        <v>#NULL!</v>
      </c>
      <c r="G494" s="26">
        <v>141</v>
      </c>
      <c r="H494" s="26">
        <v>56</v>
      </c>
      <c r="I494" s="27" t="e">
        <v>#NULL!</v>
      </c>
      <c r="J494" s="26">
        <v>180</v>
      </c>
      <c r="K494" s="26">
        <v>47</v>
      </c>
      <c r="L494" s="27" t="e">
        <v>#NULL!</v>
      </c>
      <c r="M494" s="26">
        <v>126</v>
      </c>
      <c r="N494" s="26">
        <v>52</v>
      </c>
      <c r="O494" s="27" t="e">
        <v>#NULL!</v>
      </c>
      <c r="P494" s="26">
        <v>203</v>
      </c>
      <c r="Q494" s="26">
        <v>22.22</v>
      </c>
      <c r="R494" s="26">
        <v>0</v>
      </c>
      <c r="S494" s="26">
        <v>0</v>
      </c>
    </row>
    <row r="495" spans="1:19" x14ac:dyDescent="0.35">
      <c r="A495" s="23" t="s">
        <v>506</v>
      </c>
      <c r="B495" s="26">
        <v>468</v>
      </c>
      <c r="C495" s="26">
        <v>2</v>
      </c>
      <c r="D495" s="26">
        <v>6</v>
      </c>
      <c r="E495" s="26">
        <v>37</v>
      </c>
      <c r="F495" s="26">
        <v>48</v>
      </c>
      <c r="G495" s="26">
        <v>107</v>
      </c>
      <c r="H495" s="26">
        <v>40</v>
      </c>
      <c r="I495" s="27" t="e">
        <v>#NULL!</v>
      </c>
      <c r="J495" s="26">
        <v>161</v>
      </c>
      <c r="K495" s="26">
        <v>33</v>
      </c>
      <c r="L495" s="26">
        <v>23</v>
      </c>
      <c r="M495" s="26">
        <v>110</v>
      </c>
      <c r="N495" s="26">
        <v>42</v>
      </c>
      <c r="O495" s="27" t="e">
        <v>#NULL!</v>
      </c>
      <c r="P495" s="26">
        <v>172</v>
      </c>
      <c r="Q495" s="26">
        <v>23.83</v>
      </c>
      <c r="R495" s="26">
        <v>0.7</v>
      </c>
      <c r="S495" s="26">
        <v>0</v>
      </c>
    </row>
    <row r="496" spans="1:19" x14ac:dyDescent="0.35">
      <c r="A496" s="23" t="s">
        <v>507</v>
      </c>
      <c r="B496" s="26">
        <v>469</v>
      </c>
      <c r="C496" s="26">
        <v>2</v>
      </c>
      <c r="D496" s="26">
        <v>6</v>
      </c>
      <c r="E496" s="26">
        <v>48</v>
      </c>
      <c r="F496" s="26">
        <v>39</v>
      </c>
      <c r="G496" s="26">
        <v>93</v>
      </c>
      <c r="H496" s="26">
        <v>45</v>
      </c>
      <c r="I496" s="27" t="e">
        <v>#NULL!</v>
      </c>
      <c r="J496" s="26">
        <v>136</v>
      </c>
      <c r="K496" s="26">
        <v>63</v>
      </c>
      <c r="L496" s="26">
        <v>39</v>
      </c>
      <c r="M496" s="26">
        <v>105</v>
      </c>
      <c r="N496" s="26">
        <v>43</v>
      </c>
      <c r="O496" s="27" t="e">
        <v>#NULL!</v>
      </c>
      <c r="P496" s="26">
        <v>127</v>
      </c>
      <c r="Q496" s="26">
        <v>24.66</v>
      </c>
      <c r="R496" s="26">
        <v>1.5</v>
      </c>
      <c r="S496" s="26">
        <v>0</v>
      </c>
    </row>
    <row r="497" spans="1:19" x14ac:dyDescent="0.35">
      <c r="A497" s="23" t="s">
        <v>508</v>
      </c>
      <c r="B497" s="26">
        <v>470</v>
      </c>
      <c r="C497" s="26">
        <v>2</v>
      </c>
      <c r="D497" s="26">
        <v>6</v>
      </c>
      <c r="E497" s="26">
        <v>41</v>
      </c>
      <c r="F497" s="26">
        <v>23</v>
      </c>
      <c r="G497" s="26">
        <v>100</v>
      </c>
      <c r="H497" s="26">
        <v>44</v>
      </c>
      <c r="I497" s="27" t="e">
        <v>#NULL!</v>
      </c>
      <c r="J497" s="26">
        <v>197</v>
      </c>
      <c r="K497" s="26">
        <v>62</v>
      </c>
      <c r="L497" s="26">
        <v>17</v>
      </c>
      <c r="M497" s="26">
        <v>83</v>
      </c>
      <c r="N497" s="26">
        <v>64</v>
      </c>
      <c r="O497" s="27" t="e">
        <v>#NULL!</v>
      </c>
      <c r="P497" s="26">
        <v>204</v>
      </c>
      <c r="Q497" s="26">
        <v>24.83</v>
      </c>
      <c r="R497" s="26">
        <v>1.6</v>
      </c>
      <c r="S497" s="26">
        <v>0</v>
      </c>
    </row>
    <row r="498" spans="1:19" x14ac:dyDescent="0.35">
      <c r="A498" s="23" t="s">
        <v>509</v>
      </c>
      <c r="B498" s="26">
        <v>471</v>
      </c>
      <c r="C498" s="26">
        <v>2</v>
      </c>
      <c r="D498" s="26">
        <v>6</v>
      </c>
      <c r="E498" s="26">
        <v>60</v>
      </c>
      <c r="F498" s="26">
        <v>97</v>
      </c>
      <c r="G498" s="26">
        <v>122</v>
      </c>
      <c r="H498" s="26">
        <v>46</v>
      </c>
      <c r="I498" s="27" t="e">
        <v>#NULL!</v>
      </c>
      <c r="J498" s="26">
        <v>226</v>
      </c>
      <c r="K498" s="26">
        <v>89</v>
      </c>
      <c r="L498" s="26">
        <v>67</v>
      </c>
      <c r="M498" s="26">
        <v>110</v>
      </c>
      <c r="N498" s="26">
        <v>63</v>
      </c>
      <c r="O498" s="27" t="e">
        <v>#NULL!</v>
      </c>
      <c r="P498" s="26">
        <v>250</v>
      </c>
      <c r="Q498" s="26">
        <v>25.11</v>
      </c>
      <c r="R498" s="26">
        <v>1</v>
      </c>
      <c r="S498" s="26">
        <v>0</v>
      </c>
    </row>
    <row r="499" spans="1:19" x14ac:dyDescent="0.35">
      <c r="A499" s="23" t="s">
        <v>510</v>
      </c>
      <c r="B499" s="26">
        <v>472</v>
      </c>
      <c r="C499" s="26">
        <v>2</v>
      </c>
      <c r="D499" s="26">
        <v>6</v>
      </c>
      <c r="E499" s="26">
        <v>37</v>
      </c>
      <c r="F499" s="26">
        <v>44</v>
      </c>
      <c r="G499" s="26">
        <v>121</v>
      </c>
      <c r="H499" s="26">
        <v>44</v>
      </c>
      <c r="I499" s="27" t="e">
        <v>#NULL!</v>
      </c>
      <c r="J499" s="26">
        <v>133</v>
      </c>
      <c r="K499" s="26">
        <v>124</v>
      </c>
      <c r="L499" s="26">
        <v>32</v>
      </c>
      <c r="M499" s="26">
        <v>126</v>
      </c>
      <c r="N499" s="26">
        <v>65</v>
      </c>
      <c r="O499" s="27" t="e">
        <v>#NULL!</v>
      </c>
      <c r="P499" s="26">
        <v>122</v>
      </c>
      <c r="Q499" s="26">
        <v>22.72</v>
      </c>
      <c r="R499" s="26">
        <v>1.1000000000000001</v>
      </c>
      <c r="S499" s="26">
        <v>0</v>
      </c>
    </row>
    <row r="500" spans="1:19" x14ac:dyDescent="0.35">
      <c r="A500" s="23" t="s">
        <v>511</v>
      </c>
      <c r="B500" s="26">
        <v>473</v>
      </c>
      <c r="C500" s="26">
        <v>2</v>
      </c>
      <c r="D500" s="26">
        <v>6</v>
      </c>
      <c r="E500" s="26">
        <v>38</v>
      </c>
      <c r="F500" s="27" t="e">
        <v>#NULL!</v>
      </c>
      <c r="G500" s="26">
        <v>115</v>
      </c>
      <c r="H500" s="26">
        <v>42</v>
      </c>
      <c r="I500" s="27" t="e">
        <v>#NULL!</v>
      </c>
      <c r="J500" s="26">
        <v>91</v>
      </c>
      <c r="K500" s="26">
        <v>31</v>
      </c>
      <c r="L500" s="27" t="e">
        <v>#NULL!</v>
      </c>
      <c r="M500" s="26">
        <v>122</v>
      </c>
      <c r="N500" s="26">
        <v>73</v>
      </c>
      <c r="O500" s="27" t="e">
        <v>#NULL!</v>
      </c>
      <c r="P500" s="26">
        <v>111</v>
      </c>
      <c r="Q500" s="26">
        <v>19.5</v>
      </c>
      <c r="R500" s="26">
        <v>0.9</v>
      </c>
      <c r="S500" s="26">
        <v>1.5</v>
      </c>
    </row>
    <row r="501" spans="1:19" x14ac:dyDescent="0.35">
      <c r="A501" s="23" t="s">
        <v>512</v>
      </c>
      <c r="B501" s="26">
        <v>474</v>
      </c>
      <c r="C501" s="26">
        <v>2</v>
      </c>
      <c r="D501" s="26">
        <v>6</v>
      </c>
      <c r="E501" s="26">
        <v>27</v>
      </c>
      <c r="F501" s="27" t="e">
        <v>#NULL!</v>
      </c>
      <c r="G501" s="26">
        <v>102</v>
      </c>
      <c r="H501" s="26">
        <v>54</v>
      </c>
      <c r="I501" s="27" t="e">
        <v>#NULL!</v>
      </c>
      <c r="J501" s="26">
        <v>99</v>
      </c>
      <c r="K501" s="26">
        <v>36</v>
      </c>
      <c r="L501" s="27" t="e">
        <v>#NULL!</v>
      </c>
      <c r="M501" s="26">
        <v>109</v>
      </c>
      <c r="N501" s="26">
        <v>43</v>
      </c>
      <c r="O501" s="27" t="e">
        <v>#NULL!</v>
      </c>
      <c r="P501" s="26">
        <v>118</v>
      </c>
      <c r="Q501" s="26">
        <v>17.16</v>
      </c>
      <c r="R501" s="26">
        <v>2.4</v>
      </c>
      <c r="S501" s="26">
        <v>0.12</v>
      </c>
    </row>
    <row r="502" spans="1:19" x14ac:dyDescent="0.35">
      <c r="A502" s="23" t="s">
        <v>513</v>
      </c>
      <c r="B502" s="26">
        <v>475</v>
      </c>
      <c r="C502" s="26">
        <v>2</v>
      </c>
      <c r="D502" s="26">
        <v>6</v>
      </c>
      <c r="E502" s="26">
        <v>33</v>
      </c>
      <c r="F502" s="27" t="e">
        <v>#NULL!</v>
      </c>
      <c r="G502" s="26">
        <v>132</v>
      </c>
      <c r="H502" s="26">
        <v>53</v>
      </c>
      <c r="I502" s="27" t="e">
        <v>#NULL!</v>
      </c>
      <c r="J502" s="26">
        <v>118</v>
      </c>
      <c r="K502" s="26">
        <v>45</v>
      </c>
      <c r="L502" s="27" t="e">
        <v>#NULL!</v>
      </c>
      <c r="M502" s="26">
        <v>145</v>
      </c>
      <c r="N502" s="26">
        <v>71</v>
      </c>
      <c r="O502" s="27" t="e">
        <v>#NULL!</v>
      </c>
      <c r="P502" s="26">
        <v>127</v>
      </c>
      <c r="Q502" s="26">
        <v>19.440000000000001</v>
      </c>
      <c r="R502" s="26">
        <v>2.6</v>
      </c>
      <c r="S502" s="26">
        <v>0</v>
      </c>
    </row>
    <row r="503" spans="1:19" x14ac:dyDescent="0.35">
      <c r="A503" s="23" t="s">
        <v>514</v>
      </c>
      <c r="B503" s="26">
        <v>476</v>
      </c>
      <c r="C503" s="26">
        <v>2</v>
      </c>
      <c r="D503" s="26">
        <v>6</v>
      </c>
      <c r="E503" s="26">
        <v>43</v>
      </c>
      <c r="F503" s="27" t="e">
        <v>#NULL!</v>
      </c>
      <c r="G503" s="26">
        <v>125</v>
      </c>
      <c r="H503" s="26">
        <v>56</v>
      </c>
      <c r="I503" s="27" t="e">
        <v>#NULL!</v>
      </c>
      <c r="J503" s="26">
        <v>127</v>
      </c>
      <c r="K503" s="26">
        <v>49</v>
      </c>
      <c r="L503" s="27" t="e">
        <v>#NULL!</v>
      </c>
      <c r="M503" s="26">
        <v>115</v>
      </c>
      <c r="N503" s="26">
        <v>53</v>
      </c>
      <c r="O503" s="27" t="e">
        <v>#NULL!</v>
      </c>
      <c r="P503" s="26">
        <v>146</v>
      </c>
      <c r="Q503" s="26">
        <v>19.55</v>
      </c>
      <c r="R503" s="26">
        <v>3.2</v>
      </c>
      <c r="S503" s="26">
        <v>0</v>
      </c>
    </row>
    <row r="504" spans="1:19" x14ac:dyDescent="0.35">
      <c r="A504" s="23" t="s">
        <v>515</v>
      </c>
      <c r="B504" s="26">
        <v>477</v>
      </c>
      <c r="C504" s="26">
        <v>2</v>
      </c>
      <c r="D504" s="26">
        <v>6</v>
      </c>
      <c r="E504" s="26">
        <v>54</v>
      </c>
      <c r="F504" s="27" t="e">
        <v>#NULL!</v>
      </c>
      <c r="G504" s="26">
        <v>192</v>
      </c>
      <c r="H504" s="26">
        <v>124</v>
      </c>
      <c r="I504" s="27" t="e">
        <v>#NULL!</v>
      </c>
      <c r="J504" s="26">
        <v>157</v>
      </c>
      <c r="K504" s="26">
        <v>75</v>
      </c>
      <c r="L504" s="27" t="e">
        <v>#NULL!</v>
      </c>
      <c r="M504" s="26">
        <v>136</v>
      </c>
      <c r="N504" s="26">
        <v>132</v>
      </c>
      <c r="O504" s="27" t="e">
        <v>#NULL!</v>
      </c>
      <c r="P504" s="26">
        <v>150</v>
      </c>
      <c r="Q504" s="26">
        <v>18.329999999999998</v>
      </c>
      <c r="R504" s="26">
        <v>4.3</v>
      </c>
      <c r="S504" s="26">
        <v>0</v>
      </c>
    </row>
    <row r="505" spans="1:19" x14ac:dyDescent="0.35">
      <c r="A505" s="23" t="s">
        <v>516</v>
      </c>
      <c r="B505" s="26">
        <v>478</v>
      </c>
      <c r="C505" s="26">
        <v>2</v>
      </c>
      <c r="D505" s="26">
        <v>6</v>
      </c>
      <c r="E505" s="26">
        <v>92</v>
      </c>
      <c r="F505" s="27" t="e">
        <v>#NULL!</v>
      </c>
      <c r="G505" s="26">
        <v>214</v>
      </c>
      <c r="H505" s="26">
        <v>97</v>
      </c>
      <c r="I505" s="27" t="e">
        <v>#NULL!</v>
      </c>
      <c r="J505" s="26">
        <v>185</v>
      </c>
      <c r="K505" s="26">
        <v>110</v>
      </c>
      <c r="L505" s="27" t="e">
        <v>#NULL!</v>
      </c>
      <c r="M505" s="26">
        <v>238</v>
      </c>
      <c r="N505" s="26">
        <v>116</v>
      </c>
      <c r="O505" s="27" t="e">
        <v>#NULL!</v>
      </c>
      <c r="P505" s="26">
        <v>223</v>
      </c>
      <c r="Q505" s="26">
        <v>18.88</v>
      </c>
      <c r="R505" s="26">
        <v>2.6</v>
      </c>
      <c r="S505" s="26">
        <v>0</v>
      </c>
    </row>
    <row r="506" spans="1:19" x14ac:dyDescent="0.35">
      <c r="A506" s="23" t="s">
        <v>517</v>
      </c>
      <c r="B506" s="26">
        <v>479</v>
      </c>
      <c r="C506" s="26">
        <v>2</v>
      </c>
      <c r="D506" s="26">
        <v>6</v>
      </c>
      <c r="E506" s="26">
        <v>35</v>
      </c>
      <c r="F506" s="27" t="e">
        <v>#NULL!</v>
      </c>
      <c r="G506" s="26">
        <v>131</v>
      </c>
      <c r="H506" s="26">
        <v>66</v>
      </c>
      <c r="I506" s="27" t="e">
        <v>#NULL!</v>
      </c>
      <c r="J506" s="26">
        <v>145</v>
      </c>
      <c r="K506" s="26">
        <v>59</v>
      </c>
      <c r="L506" s="27" t="e">
        <v>#NULL!</v>
      </c>
      <c r="M506" s="26">
        <v>124</v>
      </c>
      <c r="N506" s="26">
        <v>80</v>
      </c>
      <c r="O506" s="27" t="e">
        <v>#NULL!</v>
      </c>
      <c r="P506" s="26">
        <v>140</v>
      </c>
      <c r="Q506" s="26">
        <v>18.72</v>
      </c>
      <c r="R506" s="26">
        <v>1.8</v>
      </c>
      <c r="S506" s="26">
        <v>0</v>
      </c>
    </row>
    <row r="507" spans="1:19" x14ac:dyDescent="0.35">
      <c r="A507" s="23" t="s">
        <v>518</v>
      </c>
      <c r="B507" s="26">
        <v>480</v>
      </c>
      <c r="C507" s="26">
        <v>2</v>
      </c>
      <c r="D507" s="26">
        <v>6</v>
      </c>
      <c r="E507" s="26">
        <v>47</v>
      </c>
      <c r="F507" s="27" t="e">
        <v>#NULL!</v>
      </c>
      <c r="G507" s="26">
        <v>114</v>
      </c>
      <c r="H507" s="26">
        <v>61</v>
      </c>
      <c r="I507" s="27" t="e">
        <v>#NULL!</v>
      </c>
      <c r="J507" s="26">
        <v>99</v>
      </c>
      <c r="K507" s="26">
        <v>53</v>
      </c>
      <c r="L507" s="27" t="e">
        <v>#NULL!</v>
      </c>
      <c r="M507" s="26">
        <v>128</v>
      </c>
      <c r="N507" s="26">
        <v>62</v>
      </c>
      <c r="O507" s="27" t="e">
        <v>#NULL!</v>
      </c>
      <c r="P507" s="26">
        <v>137</v>
      </c>
      <c r="Q507" s="26">
        <v>21.5</v>
      </c>
      <c r="R507" s="26">
        <v>2.1</v>
      </c>
      <c r="S507" s="26">
        <v>0</v>
      </c>
    </row>
    <row r="508" spans="1:19" x14ac:dyDescent="0.35">
      <c r="A508" s="23" t="s">
        <v>519</v>
      </c>
      <c r="B508" s="26">
        <v>481</v>
      </c>
      <c r="C508" s="26">
        <v>2</v>
      </c>
      <c r="D508" s="26">
        <v>6</v>
      </c>
      <c r="E508" s="26">
        <v>48</v>
      </c>
      <c r="F508" s="27" t="e">
        <v>#NULL!</v>
      </c>
      <c r="G508" s="26">
        <v>150</v>
      </c>
      <c r="H508" s="26">
        <v>66</v>
      </c>
      <c r="I508" s="27" t="e">
        <v>#NULL!</v>
      </c>
      <c r="J508" s="26">
        <v>265</v>
      </c>
      <c r="K508" s="26">
        <v>69</v>
      </c>
      <c r="L508" s="27" t="e">
        <v>#NULL!</v>
      </c>
      <c r="M508" s="26">
        <v>179</v>
      </c>
      <c r="N508" s="26">
        <v>113</v>
      </c>
      <c r="O508" s="27" t="e">
        <v>#NULL!</v>
      </c>
      <c r="P508" s="26">
        <v>280</v>
      </c>
      <c r="Q508" s="26">
        <v>21.77</v>
      </c>
      <c r="R508" s="26">
        <v>2.7</v>
      </c>
      <c r="S508" s="26">
        <v>0</v>
      </c>
    </row>
    <row r="509" spans="1:19" x14ac:dyDescent="0.35">
      <c r="A509" s="23" t="s">
        <v>520</v>
      </c>
      <c r="B509" s="26">
        <v>482</v>
      </c>
      <c r="C509" s="26">
        <v>2</v>
      </c>
      <c r="D509" s="26">
        <v>6</v>
      </c>
      <c r="E509" s="26">
        <v>38</v>
      </c>
      <c r="F509" s="27" t="e">
        <v>#NULL!</v>
      </c>
      <c r="G509" s="26">
        <v>92</v>
      </c>
      <c r="H509" s="26">
        <v>37</v>
      </c>
      <c r="I509" s="27" t="e">
        <v>#NULL!</v>
      </c>
      <c r="J509" s="26">
        <v>83</v>
      </c>
      <c r="K509" s="26">
        <v>32</v>
      </c>
      <c r="L509" s="27" t="e">
        <v>#NULL!</v>
      </c>
      <c r="M509" s="26">
        <v>100</v>
      </c>
      <c r="N509" s="26">
        <v>57</v>
      </c>
      <c r="O509" s="27" t="e">
        <v>#NULL!</v>
      </c>
      <c r="P509" s="26">
        <v>87</v>
      </c>
      <c r="Q509" s="26">
        <v>16.77</v>
      </c>
      <c r="R509" s="26">
        <v>0.9</v>
      </c>
      <c r="S509" s="26">
        <v>0.06</v>
      </c>
    </row>
  </sheetData>
  <mergeCells count="8">
    <mergeCell ref="E26:P26"/>
    <mergeCell ref="B3:G9"/>
    <mergeCell ref="C1:P1"/>
    <mergeCell ref="B11:G11"/>
    <mergeCell ref="B12:C12"/>
    <mergeCell ref="D12:E12"/>
    <mergeCell ref="F12:G12"/>
    <mergeCell ref="H3:L3"/>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41BE3-2D77-40F4-A06A-A47541AA424F}">
  <dimension ref="A1:R70"/>
  <sheetViews>
    <sheetView tabSelected="1" topLeftCell="A13" workbookViewId="0">
      <selection activeCell="F25" sqref="F25"/>
    </sheetView>
  </sheetViews>
  <sheetFormatPr defaultRowHeight="14.5" x14ac:dyDescent="0.35"/>
  <cols>
    <col min="1" max="2" width="8.7265625" style="1"/>
    <col min="3" max="3" width="26.7265625" style="1" bestFit="1" customWidth="1"/>
    <col min="4" max="4" width="12" style="1" bestFit="1" customWidth="1"/>
    <col min="5" max="5" width="12.81640625" style="1" bestFit="1" customWidth="1"/>
    <col min="6" max="6" width="14.54296875" style="1" bestFit="1" customWidth="1"/>
    <col min="7" max="7" width="12" style="1" bestFit="1" customWidth="1"/>
    <col min="8" max="8" width="12.81640625" style="1" bestFit="1" customWidth="1"/>
    <col min="9" max="9" width="14.54296875" style="1" bestFit="1" customWidth="1"/>
    <col min="10" max="10" width="12" style="1" bestFit="1" customWidth="1"/>
    <col min="11" max="11" width="12.81640625" style="1" bestFit="1" customWidth="1"/>
    <col min="12" max="12" width="14.54296875" style="1" bestFit="1" customWidth="1"/>
    <col min="13" max="13" width="12" style="1" bestFit="1" customWidth="1"/>
    <col min="14" max="14" width="12.81640625" style="1" bestFit="1" customWidth="1"/>
    <col min="15" max="15" width="14.54296875" style="1" bestFit="1" customWidth="1"/>
    <col min="16" max="16" width="12" style="1" bestFit="1" customWidth="1"/>
    <col min="17" max="17" width="12.81640625" style="1" bestFit="1" customWidth="1"/>
    <col min="18" max="18" width="14.54296875" style="1" bestFit="1" customWidth="1"/>
    <col min="19" max="16384" width="8.7265625" style="1"/>
  </cols>
  <sheetData>
    <row r="1" spans="1:18" x14ac:dyDescent="0.35">
      <c r="A1" s="33"/>
      <c r="B1" s="25"/>
      <c r="C1" s="87" t="s">
        <v>577</v>
      </c>
      <c r="D1" s="88"/>
      <c r="E1" s="88"/>
      <c r="F1" s="88"/>
      <c r="G1" s="88"/>
      <c r="H1" s="88"/>
      <c r="I1" s="88"/>
      <c r="J1" s="88"/>
      <c r="K1" s="88"/>
      <c r="L1" s="88"/>
      <c r="M1" s="88"/>
      <c r="N1" s="88"/>
      <c r="O1" s="88"/>
      <c r="P1" s="89"/>
      <c r="Q1" s="33"/>
      <c r="R1" s="33"/>
    </row>
    <row r="2" spans="1:18" x14ac:dyDescent="0.35">
      <c r="A2" s="33"/>
      <c r="B2" s="25"/>
      <c r="C2" s="25"/>
      <c r="D2" s="25"/>
      <c r="E2" s="25"/>
      <c r="F2" s="25"/>
      <c r="G2" s="25"/>
      <c r="H2" s="25"/>
      <c r="I2" s="25"/>
      <c r="J2" s="25"/>
      <c r="K2" s="25"/>
      <c r="L2" s="25"/>
      <c r="M2" s="25"/>
      <c r="N2" s="25"/>
      <c r="O2" s="25"/>
      <c r="P2" s="25"/>
      <c r="Q2" s="33"/>
      <c r="R2" s="33"/>
    </row>
    <row r="3" spans="1:18" x14ac:dyDescent="0.35">
      <c r="A3" s="33"/>
      <c r="B3" s="78" t="s">
        <v>579</v>
      </c>
      <c r="C3" s="79"/>
      <c r="D3" s="79"/>
      <c r="E3" s="79"/>
      <c r="F3" s="79"/>
      <c r="G3" s="80"/>
      <c r="H3" s="94" t="s">
        <v>822</v>
      </c>
      <c r="I3" s="94"/>
      <c r="J3" s="94"/>
      <c r="K3" s="94"/>
      <c r="L3" s="94"/>
      <c r="M3" s="94"/>
      <c r="N3" s="94"/>
      <c r="O3" s="94"/>
      <c r="P3" s="25"/>
      <c r="Q3" s="33"/>
      <c r="R3" s="33"/>
    </row>
    <row r="4" spans="1:18" x14ac:dyDescent="0.35">
      <c r="A4" s="33"/>
      <c r="B4" s="81"/>
      <c r="C4" s="82"/>
      <c r="D4" s="82"/>
      <c r="E4" s="82"/>
      <c r="F4" s="82"/>
      <c r="G4" s="83"/>
      <c r="H4" s="25"/>
      <c r="I4" s="2"/>
      <c r="J4" s="2"/>
      <c r="K4" s="2"/>
      <c r="L4" s="2"/>
      <c r="M4" s="25"/>
      <c r="N4" s="99" t="s">
        <v>76</v>
      </c>
      <c r="O4" s="99"/>
      <c r="P4" s="25"/>
      <c r="Q4" s="33"/>
      <c r="R4" s="33"/>
    </row>
    <row r="5" spans="1:18" x14ac:dyDescent="0.35">
      <c r="A5" s="33"/>
      <c r="B5" s="81"/>
      <c r="C5" s="82"/>
      <c r="D5" s="82"/>
      <c r="E5" s="82"/>
      <c r="F5" s="82"/>
      <c r="G5" s="83"/>
      <c r="H5" s="25"/>
      <c r="I5" s="2"/>
      <c r="J5" s="2"/>
      <c r="K5" s="2"/>
      <c r="L5" s="2"/>
      <c r="M5" s="25"/>
      <c r="N5" s="99"/>
      <c r="O5" s="99"/>
      <c r="P5" s="25"/>
      <c r="Q5" s="33"/>
      <c r="R5" s="33"/>
    </row>
    <row r="6" spans="1:18" x14ac:dyDescent="0.35">
      <c r="A6" s="33"/>
      <c r="B6" s="81"/>
      <c r="C6" s="82"/>
      <c r="D6" s="82"/>
      <c r="E6" s="82"/>
      <c r="F6" s="82"/>
      <c r="G6" s="83"/>
      <c r="H6" s="25"/>
      <c r="I6" s="2"/>
      <c r="J6" s="2"/>
      <c r="K6" s="2"/>
      <c r="L6" s="2"/>
      <c r="M6" s="25"/>
      <c r="N6" s="99"/>
      <c r="O6" s="99"/>
      <c r="P6" s="25"/>
      <c r="Q6" s="33"/>
      <c r="R6" s="33"/>
    </row>
    <row r="7" spans="1:18" x14ac:dyDescent="0.35">
      <c r="A7" s="33"/>
      <c r="B7" s="81"/>
      <c r="C7" s="82"/>
      <c r="D7" s="82"/>
      <c r="E7" s="82"/>
      <c r="F7" s="82"/>
      <c r="G7" s="83"/>
      <c r="H7" s="25"/>
      <c r="I7" s="2"/>
      <c r="J7" s="2"/>
      <c r="K7" s="2"/>
      <c r="L7" s="2"/>
      <c r="M7" s="25"/>
      <c r="N7" s="99"/>
      <c r="O7" s="99"/>
      <c r="P7" s="25"/>
      <c r="Q7" s="33"/>
      <c r="R7" s="33"/>
    </row>
    <row r="8" spans="1:18" x14ac:dyDescent="0.35">
      <c r="A8" s="33"/>
      <c r="B8" s="81"/>
      <c r="C8" s="82"/>
      <c r="D8" s="82"/>
      <c r="E8" s="82"/>
      <c r="F8" s="82"/>
      <c r="G8" s="83"/>
      <c r="H8" s="25"/>
      <c r="I8" s="2"/>
      <c r="J8" s="2"/>
      <c r="K8" s="2"/>
      <c r="L8" s="2"/>
      <c r="M8" s="25"/>
      <c r="N8" s="99"/>
      <c r="O8" s="99"/>
      <c r="P8" s="25"/>
      <c r="Q8" s="33"/>
      <c r="R8" s="33"/>
    </row>
    <row r="9" spans="1:18" x14ac:dyDescent="0.35">
      <c r="A9" s="33"/>
      <c r="B9" s="84"/>
      <c r="C9" s="85"/>
      <c r="D9" s="85"/>
      <c r="E9" s="85"/>
      <c r="F9" s="85"/>
      <c r="G9" s="86"/>
      <c r="H9" s="25"/>
      <c r="I9" s="2"/>
      <c r="J9" s="2"/>
      <c r="K9" s="2"/>
      <c r="L9" s="2"/>
      <c r="M9" s="25"/>
      <c r="N9" s="99"/>
      <c r="O9" s="99"/>
      <c r="P9" s="25"/>
      <c r="Q9" s="33"/>
      <c r="R9" s="33"/>
    </row>
    <row r="10" spans="1:18" x14ac:dyDescent="0.35">
      <c r="A10" s="33"/>
      <c r="B10" s="25"/>
      <c r="C10" s="25"/>
      <c r="D10" s="25"/>
      <c r="E10" s="25"/>
      <c r="F10" s="25"/>
      <c r="G10" s="25"/>
      <c r="H10" s="25"/>
      <c r="I10" s="2"/>
      <c r="J10" s="2"/>
      <c r="K10" s="2"/>
      <c r="L10" s="2"/>
      <c r="M10" s="25"/>
      <c r="N10" s="99"/>
      <c r="O10" s="99"/>
      <c r="P10" s="25"/>
      <c r="Q10" s="33"/>
      <c r="R10" s="33"/>
    </row>
    <row r="11" spans="1:18" x14ac:dyDescent="0.35">
      <c r="A11" s="33"/>
      <c r="B11" s="90" t="s">
        <v>539</v>
      </c>
      <c r="C11" s="90"/>
      <c r="D11" s="90"/>
      <c r="E11" s="90"/>
      <c r="F11" s="90"/>
      <c r="G11" s="90"/>
      <c r="H11" s="25"/>
      <c r="I11" s="2"/>
      <c r="J11" s="2"/>
      <c r="K11" s="2"/>
      <c r="L11" s="2"/>
      <c r="M11" s="25"/>
      <c r="N11" s="99"/>
      <c r="O11" s="99"/>
      <c r="P11" s="25"/>
      <c r="Q11" s="33"/>
      <c r="R11" s="33"/>
    </row>
    <row r="12" spans="1:18" x14ac:dyDescent="0.35">
      <c r="A12" s="33"/>
      <c r="B12" s="90" t="s">
        <v>1</v>
      </c>
      <c r="C12" s="91"/>
      <c r="D12" s="90" t="s">
        <v>521</v>
      </c>
      <c r="E12" s="90"/>
      <c r="F12" s="92" t="s">
        <v>522</v>
      </c>
      <c r="G12" s="90"/>
      <c r="H12" s="25"/>
      <c r="I12" s="2"/>
      <c r="J12" s="2"/>
      <c r="K12" s="2"/>
      <c r="L12" s="2"/>
      <c r="M12" s="25"/>
      <c r="N12" s="99"/>
      <c r="O12" s="99"/>
      <c r="P12" s="25"/>
      <c r="Q12" s="33"/>
      <c r="R12" s="33"/>
    </row>
    <row r="13" spans="1:18" x14ac:dyDescent="0.35">
      <c r="A13" s="33"/>
      <c r="B13" s="20">
        <v>1</v>
      </c>
      <c r="C13" s="20" t="s">
        <v>9</v>
      </c>
      <c r="D13" s="20">
        <v>1</v>
      </c>
      <c r="E13" s="20" t="s">
        <v>570</v>
      </c>
      <c r="F13" s="20">
        <v>1</v>
      </c>
      <c r="G13" s="20" t="s">
        <v>572</v>
      </c>
      <c r="H13" s="25"/>
      <c r="I13" s="2"/>
      <c r="J13" s="2"/>
      <c r="K13" s="2"/>
      <c r="L13" s="2"/>
      <c r="M13" s="25"/>
      <c r="N13" s="99"/>
      <c r="O13" s="99"/>
      <c r="P13" s="25"/>
      <c r="Q13" s="33"/>
      <c r="R13" s="33"/>
    </row>
    <row r="14" spans="1:18" x14ac:dyDescent="0.35">
      <c r="A14" s="33"/>
      <c r="B14" s="20">
        <v>2</v>
      </c>
      <c r="C14" s="20" t="s">
        <v>569</v>
      </c>
      <c r="D14" s="20">
        <v>2</v>
      </c>
      <c r="E14" s="20" t="s">
        <v>571</v>
      </c>
      <c r="F14" s="20">
        <v>2</v>
      </c>
      <c r="G14" s="20" t="s">
        <v>496</v>
      </c>
      <c r="H14" s="25"/>
      <c r="I14" s="2"/>
      <c r="J14" s="2"/>
      <c r="K14" s="2"/>
      <c r="L14" s="2"/>
      <c r="M14" s="25"/>
      <c r="N14" s="99"/>
      <c r="O14" s="99"/>
      <c r="P14" s="25"/>
      <c r="Q14" s="33"/>
      <c r="R14" s="33"/>
    </row>
    <row r="15" spans="1:18" x14ac:dyDescent="0.35">
      <c r="A15" s="33"/>
      <c r="B15" s="25"/>
      <c r="C15" s="25"/>
      <c r="D15" s="25"/>
      <c r="E15" s="25"/>
      <c r="F15" s="31">
        <v>3</v>
      </c>
      <c r="G15" s="31" t="s">
        <v>497</v>
      </c>
      <c r="H15" s="25"/>
      <c r="I15" s="2"/>
      <c r="J15" s="2"/>
      <c r="K15" s="2"/>
      <c r="L15" s="2"/>
      <c r="M15" s="25"/>
      <c r="N15" s="99" t="s">
        <v>81</v>
      </c>
      <c r="O15" s="99"/>
      <c r="P15" s="25"/>
      <c r="Q15" s="33"/>
      <c r="R15" s="33"/>
    </row>
    <row r="16" spans="1:18" x14ac:dyDescent="0.35">
      <c r="A16" s="33"/>
      <c r="B16" s="25"/>
      <c r="C16" s="25"/>
      <c r="D16" s="25"/>
      <c r="E16" s="25"/>
      <c r="F16" s="31">
        <v>4</v>
      </c>
      <c r="G16" s="31" t="s">
        <v>498</v>
      </c>
      <c r="H16" s="25"/>
      <c r="I16" s="2"/>
      <c r="J16" s="2"/>
      <c r="K16" s="2"/>
      <c r="L16" s="2"/>
      <c r="M16" s="25"/>
      <c r="N16" s="99"/>
      <c r="O16" s="99"/>
      <c r="P16" s="25"/>
      <c r="Q16" s="33"/>
      <c r="R16" s="33"/>
    </row>
    <row r="17" spans="1:18" x14ac:dyDescent="0.35">
      <c r="A17" s="33"/>
      <c r="B17" s="25"/>
      <c r="C17" s="25"/>
      <c r="D17" s="25"/>
      <c r="E17" s="25"/>
      <c r="F17" s="25"/>
      <c r="G17" s="25"/>
      <c r="H17" s="25"/>
      <c r="I17" s="2"/>
      <c r="J17" s="2"/>
      <c r="K17" s="2"/>
      <c r="L17" s="2"/>
      <c r="M17" s="25"/>
      <c r="N17" s="99"/>
      <c r="O17" s="99"/>
      <c r="P17" s="25"/>
      <c r="Q17" s="33"/>
      <c r="R17" s="33"/>
    </row>
    <row r="18" spans="1:18" x14ac:dyDescent="0.35">
      <c r="A18" s="33"/>
      <c r="B18" s="25"/>
      <c r="C18" s="25"/>
      <c r="D18" s="25"/>
      <c r="E18" s="25"/>
      <c r="F18" s="25"/>
      <c r="G18" s="25"/>
      <c r="H18" s="25"/>
      <c r="I18" s="2"/>
      <c r="J18" s="2"/>
      <c r="K18" s="2"/>
      <c r="L18" s="2"/>
      <c r="M18" s="25"/>
      <c r="N18" s="99"/>
      <c r="O18" s="99"/>
      <c r="P18" s="25"/>
      <c r="Q18" s="33"/>
      <c r="R18" s="33"/>
    </row>
    <row r="19" spans="1:18" x14ac:dyDescent="0.35">
      <c r="A19" s="33"/>
      <c r="B19" s="33"/>
      <c r="C19" s="33"/>
      <c r="D19" s="33"/>
      <c r="E19" s="33"/>
      <c r="F19" s="33"/>
      <c r="G19" s="33"/>
      <c r="H19" s="33"/>
      <c r="N19" s="99"/>
      <c r="O19" s="99"/>
      <c r="P19" s="33"/>
      <c r="Q19" s="33"/>
      <c r="R19" s="33"/>
    </row>
    <row r="20" spans="1:18" x14ac:dyDescent="0.35">
      <c r="A20" s="33"/>
      <c r="B20" s="33"/>
      <c r="C20" s="33"/>
      <c r="D20" s="33"/>
      <c r="E20" s="33"/>
      <c r="F20" s="33"/>
      <c r="G20" s="33"/>
      <c r="H20" s="33"/>
      <c r="N20" s="99"/>
      <c r="O20" s="99"/>
      <c r="P20" s="33"/>
      <c r="Q20" s="33"/>
      <c r="R20" s="33"/>
    </row>
    <row r="21" spans="1:18" x14ac:dyDescent="0.35">
      <c r="A21" s="33"/>
      <c r="B21" s="33"/>
      <c r="C21" s="33"/>
      <c r="D21" s="33"/>
      <c r="E21" s="33"/>
      <c r="F21" s="33"/>
      <c r="G21" s="33"/>
      <c r="H21" s="33"/>
      <c r="N21" s="99"/>
      <c r="O21" s="99"/>
      <c r="P21" s="33"/>
      <c r="Q21" s="33"/>
      <c r="R21" s="33"/>
    </row>
    <row r="22" spans="1:18" x14ac:dyDescent="0.35">
      <c r="A22" s="33"/>
      <c r="B22" s="33"/>
      <c r="C22" s="33"/>
      <c r="D22" s="33"/>
      <c r="E22" s="33"/>
      <c r="F22" s="33"/>
      <c r="G22" s="33"/>
      <c r="H22" s="33"/>
      <c r="N22" s="99"/>
      <c r="O22" s="99"/>
      <c r="P22" s="33"/>
      <c r="Q22" s="33"/>
      <c r="R22" s="33"/>
    </row>
    <row r="23" spans="1:18" x14ac:dyDescent="0.35">
      <c r="A23" s="33"/>
      <c r="B23" s="33"/>
      <c r="C23" s="33"/>
      <c r="D23" s="33"/>
      <c r="E23" s="33"/>
      <c r="F23" s="33"/>
      <c r="G23" s="33"/>
      <c r="H23" s="33"/>
      <c r="N23" s="99"/>
      <c r="O23" s="99"/>
      <c r="P23" s="33"/>
      <c r="Q23" s="33"/>
      <c r="R23" s="33"/>
    </row>
    <row r="24" spans="1:18" x14ac:dyDescent="0.35">
      <c r="A24" s="33"/>
      <c r="B24" s="33"/>
      <c r="C24" s="33"/>
      <c r="D24" s="33"/>
      <c r="E24" s="33"/>
      <c r="F24" s="33"/>
      <c r="G24" s="33"/>
      <c r="H24" s="33"/>
      <c r="N24" s="99"/>
      <c r="O24" s="99"/>
      <c r="P24" s="33"/>
      <c r="Q24" s="33"/>
      <c r="R24" s="33"/>
    </row>
    <row r="25" spans="1:18" x14ac:dyDescent="0.35">
      <c r="A25" s="33"/>
      <c r="B25" s="33"/>
      <c r="C25" s="33"/>
      <c r="D25" s="33"/>
      <c r="E25" s="33"/>
      <c r="F25" s="33"/>
      <c r="G25" s="33"/>
      <c r="H25" s="33"/>
      <c r="N25" s="99"/>
      <c r="O25" s="99"/>
      <c r="P25" s="33"/>
      <c r="Q25" s="33"/>
      <c r="R25" s="33"/>
    </row>
    <row r="26" spans="1:18" x14ac:dyDescent="0.35">
      <c r="A26" s="33"/>
      <c r="B26" s="33"/>
      <c r="C26" s="33"/>
      <c r="D26" s="33"/>
      <c r="E26" s="33"/>
      <c r="F26" s="33"/>
      <c r="G26" s="33"/>
      <c r="H26" s="33"/>
      <c r="N26" s="100" t="s">
        <v>578</v>
      </c>
      <c r="O26" s="101"/>
      <c r="P26" s="33"/>
      <c r="Q26" s="33"/>
      <c r="R26" s="33"/>
    </row>
    <row r="27" spans="1:18" x14ac:dyDescent="0.35">
      <c r="A27" s="33"/>
      <c r="B27" s="33"/>
      <c r="C27" s="33"/>
      <c r="D27" s="33"/>
      <c r="E27" s="33"/>
      <c r="F27" s="33"/>
      <c r="G27" s="33"/>
      <c r="H27" s="33"/>
      <c r="N27" s="102"/>
      <c r="O27" s="103"/>
      <c r="P27" s="33"/>
      <c r="Q27" s="33"/>
      <c r="R27" s="33"/>
    </row>
    <row r="28" spans="1:18" x14ac:dyDescent="0.35">
      <c r="A28" s="33"/>
      <c r="B28" s="33"/>
      <c r="C28" s="33"/>
      <c r="D28" s="33"/>
      <c r="E28" s="33"/>
      <c r="F28" s="33"/>
      <c r="G28" s="33"/>
      <c r="H28" s="33"/>
      <c r="N28" s="102"/>
      <c r="O28" s="103"/>
      <c r="P28" s="33"/>
      <c r="Q28" s="33"/>
      <c r="R28" s="33"/>
    </row>
    <row r="29" spans="1:18" x14ac:dyDescent="0.35">
      <c r="A29" s="33"/>
      <c r="B29" s="33"/>
      <c r="C29" s="33"/>
      <c r="D29" s="33"/>
      <c r="E29" s="33"/>
      <c r="F29" s="33"/>
      <c r="G29" s="33"/>
      <c r="H29" s="33"/>
      <c r="N29" s="102"/>
      <c r="O29" s="103"/>
      <c r="P29" s="33"/>
      <c r="Q29" s="33"/>
      <c r="R29" s="33"/>
    </row>
    <row r="30" spans="1:18" x14ac:dyDescent="0.35">
      <c r="A30" s="33"/>
      <c r="B30" s="33"/>
      <c r="C30" s="33"/>
      <c r="D30" s="33"/>
      <c r="E30" s="33"/>
      <c r="F30" s="33"/>
      <c r="G30" s="33"/>
      <c r="H30" s="33"/>
      <c r="N30" s="102"/>
      <c r="O30" s="103"/>
      <c r="P30" s="33"/>
      <c r="Q30" s="33"/>
      <c r="R30" s="33"/>
    </row>
    <row r="31" spans="1:18" x14ac:dyDescent="0.35">
      <c r="A31" s="33"/>
      <c r="B31" s="33"/>
      <c r="C31" s="33"/>
      <c r="D31" s="33"/>
      <c r="E31" s="33"/>
      <c r="F31" s="33"/>
      <c r="G31" s="33"/>
      <c r="H31" s="33"/>
      <c r="N31" s="102"/>
      <c r="O31" s="103"/>
      <c r="P31" s="33"/>
      <c r="Q31" s="33"/>
      <c r="R31" s="33"/>
    </row>
    <row r="32" spans="1:18" x14ac:dyDescent="0.35">
      <c r="A32" s="33"/>
      <c r="B32" s="33"/>
      <c r="C32" s="33"/>
      <c r="D32" s="33"/>
      <c r="E32" s="33"/>
      <c r="F32" s="33"/>
      <c r="G32" s="33"/>
      <c r="H32" s="33"/>
      <c r="N32" s="102"/>
      <c r="O32" s="103"/>
      <c r="P32" s="33"/>
      <c r="Q32" s="33"/>
      <c r="R32" s="33"/>
    </row>
    <row r="33" spans="1:18" x14ac:dyDescent="0.35">
      <c r="A33" s="33"/>
      <c r="B33" s="33"/>
      <c r="C33" s="33"/>
      <c r="D33" s="33"/>
      <c r="E33" s="33"/>
      <c r="F33" s="33"/>
      <c r="G33" s="33"/>
      <c r="H33" s="33"/>
      <c r="N33" s="102"/>
      <c r="O33" s="103"/>
      <c r="P33" s="33"/>
      <c r="Q33" s="33"/>
      <c r="R33" s="33"/>
    </row>
    <row r="34" spans="1:18" x14ac:dyDescent="0.35">
      <c r="A34" s="33"/>
      <c r="B34" s="33"/>
      <c r="C34" s="33"/>
      <c r="D34" s="33"/>
      <c r="E34" s="33"/>
      <c r="F34" s="33"/>
      <c r="G34" s="33"/>
      <c r="H34" s="33"/>
      <c r="N34" s="102"/>
      <c r="O34" s="103"/>
      <c r="P34" s="33"/>
      <c r="Q34" s="33"/>
      <c r="R34" s="33"/>
    </row>
    <row r="35" spans="1:18" x14ac:dyDescent="0.35">
      <c r="A35" s="33"/>
      <c r="B35" s="33"/>
      <c r="C35" s="33"/>
      <c r="D35" s="33"/>
      <c r="E35" s="33"/>
      <c r="F35" s="33"/>
      <c r="G35" s="33"/>
      <c r="H35" s="33"/>
      <c r="N35" s="102"/>
      <c r="O35" s="103"/>
      <c r="P35" s="33"/>
      <c r="Q35" s="33"/>
      <c r="R35" s="33"/>
    </row>
    <row r="36" spans="1:18" x14ac:dyDescent="0.35">
      <c r="A36" s="33"/>
      <c r="B36" s="33"/>
      <c r="C36" s="33"/>
      <c r="D36" s="33"/>
      <c r="E36" s="33"/>
      <c r="F36" s="33"/>
      <c r="G36" s="33"/>
      <c r="H36" s="33"/>
      <c r="N36" s="104"/>
      <c r="O36" s="105"/>
      <c r="P36" s="33"/>
      <c r="Q36" s="33"/>
      <c r="R36" s="33"/>
    </row>
    <row r="37" spans="1:18" x14ac:dyDescent="0.35">
      <c r="A37" s="33"/>
      <c r="C37" s="33"/>
      <c r="D37" s="95" t="s">
        <v>575</v>
      </c>
      <c r="E37" s="95"/>
      <c r="F37" s="95"/>
      <c r="G37" s="95"/>
      <c r="H37" s="95"/>
      <c r="I37" s="95"/>
      <c r="J37" s="95"/>
      <c r="K37" s="95"/>
      <c r="L37" s="95"/>
      <c r="M37" s="95"/>
      <c r="N37" s="95"/>
      <c r="O37" s="95"/>
      <c r="P37" s="95"/>
      <c r="Q37" s="95"/>
      <c r="R37" s="95"/>
    </row>
    <row r="38" spans="1:18" x14ac:dyDescent="0.35">
      <c r="A38" s="96" t="s">
        <v>576</v>
      </c>
      <c r="B38" s="97"/>
      <c r="C38" s="98"/>
      <c r="D38" s="95" t="s">
        <v>526</v>
      </c>
      <c r="E38" s="95"/>
      <c r="F38" s="95"/>
      <c r="G38" s="95" t="s">
        <v>573</v>
      </c>
      <c r="H38" s="95"/>
      <c r="I38" s="95"/>
      <c r="J38" s="95" t="s">
        <v>574</v>
      </c>
      <c r="K38" s="95"/>
      <c r="L38" s="95"/>
      <c r="M38" s="95" t="s">
        <v>532</v>
      </c>
      <c r="N38" s="95"/>
      <c r="O38" s="95"/>
      <c r="P38" s="95" t="s">
        <v>533</v>
      </c>
      <c r="Q38" s="95"/>
      <c r="R38" s="95"/>
    </row>
    <row r="39" spans="1:18" x14ac:dyDescent="0.35">
      <c r="A39" s="3" t="s">
        <v>1</v>
      </c>
      <c r="B39" s="3" t="s">
        <v>521</v>
      </c>
      <c r="C39" s="3" t="s">
        <v>522</v>
      </c>
      <c r="D39" s="3" t="s">
        <v>525</v>
      </c>
      <c r="E39" s="3" t="s">
        <v>523</v>
      </c>
      <c r="F39" s="3" t="s">
        <v>524</v>
      </c>
      <c r="G39" s="3" t="s">
        <v>525</v>
      </c>
      <c r="H39" s="3" t="s">
        <v>523</v>
      </c>
      <c r="I39" s="3" t="s">
        <v>524</v>
      </c>
      <c r="J39" s="3" t="s">
        <v>525</v>
      </c>
      <c r="K39" s="3" t="s">
        <v>523</v>
      </c>
      <c r="L39" s="3" t="s">
        <v>524</v>
      </c>
      <c r="M39" s="3" t="s">
        <v>525</v>
      </c>
      <c r="N39" s="3" t="s">
        <v>523</v>
      </c>
      <c r="O39" s="3" t="s">
        <v>524</v>
      </c>
      <c r="P39" s="3" t="s">
        <v>525</v>
      </c>
      <c r="Q39" s="3" t="s">
        <v>523</v>
      </c>
      <c r="R39" s="3" t="s">
        <v>524</v>
      </c>
    </row>
    <row r="40" spans="1:18" x14ac:dyDescent="0.35">
      <c r="A40" s="3">
        <v>1</v>
      </c>
      <c r="B40" s="3">
        <v>1</v>
      </c>
      <c r="C40" s="3">
        <v>1</v>
      </c>
      <c r="D40" s="3">
        <f>'Manual Baseline'!C91</f>
        <v>5</v>
      </c>
      <c r="E40" s="3">
        <f>'Manual Baseline'!D91</f>
        <v>1</v>
      </c>
      <c r="F40" s="3">
        <f>'Manual Baseline'!E91</f>
        <v>2</v>
      </c>
      <c r="G40" s="3">
        <f>'Manual Baseline'!F91</f>
        <v>3</v>
      </c>
      <c r="H40" s="3">
        <f>'Manual Baseline'!G91</f>
        <v>0</v>
      </c>
      <c r="I40" s="3">
        <f>'Manual Baseline'!H91</f>
        <v>2</v>
      </c>
      <c r="J40" s="3">
        <f>'Manual Baseline'!I91</f>
        <v>2</v>
      </c>
      <c r="K40" s="3">
        <f>'Manual Baseline'!J91</f>
        <v>1</v>
      </c>
      <c r="L40" s="3">
        <f>'Manual Baseline'!K91</f>
        <v>0</v>
      </c>
      <c r="M40" s="3">
        <f>'Manual Baseline'!AC91</f>
        <v>3</v>
      </c>
      <c r="N40" s="3">
        <f>'Manual Baseline'!AD91</f>
        <v>0</v>
      </c>
      <c r="O40" s="3">
        <f>'Manual Baseline'!AE91</f>
        <v>1</v>
      </c>
      <c r="P40" s="3">
        <f>'Manual Baseline'!AR91</f>
        <v>8</v>
      </c>
      <c r="Q40" s="3">
        <f>'Manual Baseline'!AS91</f>
        <v>0</v>
      </c>
      <c r="R40" s="3">
        <f>'Manual Baseline'!AT91</f>
        <v>6</v>
      </c>
    </row>
    <row r="41" spans="1:18" x14ac:dyDescent="0.35">
      <c r="A41" s="3">
        <v>1</v>
      </c>
      <c r="B41" s="3">
        <v>1</v>
      </c>
      <c r="C41" s="3">
        <v>2</v>
      </c>
      <c r="D41" s="3">
        <f>'Manual Baseline'!C110</f>
        <v>16</v>
      </c>
      <c r="E41" s="3">
        <f>'Manual Baseline'!D110</f>
        <v>0</v>
      </c>
      <c r="F41" s="3">
        <f>'Manual Baseline'!E110</f>
        <v>9</v>
      </c>
      <c r="G41" s="3">
        <f>'Manual Baseline'!F110</f>
        <v>13</v>
      </c>
      <c r="H41" s="3">
        <f>'Manual Baseline'!G110</f>
        <v>0</v>
      </c>
      <c r="I41" s="3">
        <f>'Manual Baseline'!H110</f>
        <v>8</v>
      </c>
      <c r="J41" s="3">
        <f>'Manual Baseline'!I110</f>
        <v>3</v>
      </c>
      <c r="K41" s="3">
        <f>'Manual Baseline'!J110</f>
        <v>0</v>
      </c>
      <c r="L41" s="3">
        <f>'Manual Baseline'!K110</f>
        <v>1</v>
      </c>
      <c r="M41" s="3">
        <f>'Manual Baseline'!AC110</f>
        <v>10</v>
      </c>
      <c r="N41" s="3">
        <f>'Manual Baseline'!AD110</f>
        <v>2</v>
      </c>
      <c r="O41" s="3">
        <f>'Manual Baseline'!AE110</f>
        <v>7</v>
      </c>
      <c r="P41" s="3">
        <f>'Manual Baseline'!AR110</f>
        <v>23</v>
      </c>
      <c r="Q41" s="3">
        <f>'Manual Baseline'!AS110</f>
        <v>1</v>
      </c>
      <c r="R41" s="3">
        <f>'Manual Baseline'!AT110</f>
        <v>9</v>
      </c>
    </row>
    <row r="42" spans="1:18" x14ac:dyDescent="0.35">
      <c r="A42" s="3">
        <v>1</v>
      </c>
      <c r="B42" s="3">
        <v>1</v>
      </c>
      <c r="C42" s="3">
        <v>3</v>
      </c>
      <c r="D42" s="3">
        <f>'Manual Baseline'!C129</f>
        <v>15</v>
      </c>
      <c r="E42" s="3">
        <f>'Manual Baseline'!D129</f>
        <v>0</v>
      </c>
      <c r="F42" s="3">
        <f>'Manual Baseline'!E129</f>
        <v>10</v>
      </c>
      <c r="G42" s="3">
        <f>'Manual Baseline'!F129</f>
        <v>3</v>
      </c>
      <c r="H42" s="3">
        <f>'Manual Baseline'!G129</f>
        <v>0</v>
      </c>
      <c r="I42" s="3">
        <f>'Manual Baseline'!H129</f>
        <v>2</v>
      </c>
      <c r="J42" s="3">
        <f>'Manual Baseline'!I129</f>
        <v>12</v>
      </c>
      <c r="K42" s="3">
        <f>'Manual Baseline'!J129</f>
        <v>0</v>
      </c>
      <c r="L42" s="3">
        <f>'Manual Baseline'!K129</f>
        <v>8</v>
      </c>
      <c r="M42" s="3">
        <f>'Manual Baseline'!AC129</f>
        <v>3</v>
      </c>
      <c r="N42" s="3">
        <f>'Manual Baseline'!AD129</f>
        <v>0</v>
      </c>
      <c r="O42" s="3">
        <f>'Manual Baseline'!AE129</f>
        <v>3</v>
      </c>
      <c r="P42" s="3">
        <f>'Manual Baseline'!AR129</f>
        <v>15</v>
      </c>
      <c r="Q42" s="3">
        <f>'Manual Baseline'!AS129</f>
        <v>3</v>
      </c>
      <c r="R42" s="3">
        <f>'Manual Baseline'!AT129</f>
        <v>6</v>
      </c>
    </row>
    <row r="43" spans="1:18" x14ac:dyDescent="0.35">
      <c r="A43" s="3">
        <v>1</v>
      </c>
      <c r="B43" s="3">
        <v>1</v>
      </c>
      <c r="C43" s="3">
        <v>4</v>
      </c>
      <c r="D43" s="3">
        <f>'Manual Baseline'!C148</f>
        <v>8</v>
      </c>
      <c r="E43" s="3">
        <f>'Manual Baseline'!D148</f>
        <v>0</v>
      </c>
      <c r="F43" s="3">
        <f>'Manual Baseline'!E148</f>
        <v>6</v>
      </c>
      <c r="G43" s="3">
        <f>'Manual Baseline'!F148</f>
        <v>5</v>
      </c>
      <c r="H43" s="3">
        <f>'Manual Baseline'!G148</f>
        <v>0</v>
      </c>
      <c r="I43" s="3">
        <f>'Manual Baseline'!H148</f>
        <v>4</v>
      </c>
      <c r="J43" s="3">
        <f>'Manual Baseline'!I148</f>
        <v>3</v>
      </c>
      <c r="K43" s="3">
        <f>'Manual Baseline'!J148</f>
        <v>0</v>
      </c>
      <c r="L43" s="3">
        <f>'Manual Baseline'!K148</f>
        <v>2</v>
      </c>
      <c r="M43" s="3">
        <f>'Manual Baseline'!AC148</f>
        <v>13</v>
      </c>
      <c r="N43" s="3">
        <f>'Manual Baseline'!AD148</f>
        <v>2</v>
      </c>
      <c r="O43" s="3">
        <f>'Manual Baseline'!AE148</f>
        <v>8</v>
      </c>
      <c r="P43" s="3">
        <f>'Manual Baseline'!AR148</f>
        <v>14</v>
      </c>
      <c r="Q43" s="3">
        <f>'Manual Baseline'!AS148</f>
        <v>2</v>
      </c>
      <c r="R43" s="3">
        <f>'Manual Baseline'!AT148</f>
        <v>6</v>
      </c>
    </row>
    <row r="44" spans="1:18" x14ac:dyDescent="0.35">
      <c r="A44" s="3">
        <v>1</v>
      </c>
      <c r="B44" s="3">
        <v>2</v>
      </c>
      <c r="C44" s="3">
        <v>1</v>
      </c>
      <c r="D44" s="3">
        <f>'Manual Baseline'!C167</f>
        <v>7</v>
      </c>
      <c r="E44" s="3">
        <f>'Manual Baseline'!D167</f>
        <v>0</v>
      </c>
      <c r="F44" s="3">
        <f>'Manual Baseline'!E167</f>
        <v>5</v>
      </c>
      <c r="G44" s="3">
        <f>'Manual Baseline'!F167</f>
        <v>7</v>
      </c>
      <c r="H44" s="3">
        <f>'Manual Baseline'!G167</f>
        <v>0</v>
      </c>
      <c r="I44" s="3">
        <f>'Manual Baseline'!H167</f>
        <v>5</v>
      </c>
      <c r="J44" s="3">
        <f>'Manual Baseline'!I167</f>
        <v>0</v>
      </c>
      <c r="K44" s="3">
        <f>'Manual Baseline'!J167</f>
        <v>0</v>
      </c>
      <c r="L44" s="3">
        <f>'Manual Baseline'!K167</f>
        <v>0</v>
      </c>
      <c r="M44" s="3">
        <f>'Manual Baseline'!AC167</f>
        <v>3</v>
      </c>
      <c r="N44" s="3">
        <f>'Manual Baseline'!AD167</f>
        <v>0</v>
      </c>
      <c r="O44" s="3">
        <f>'Manual Baseline'!AE167</f>
        <v>2</v>
      </c>
      <c r="P44" s="3">
        <f>'Manual Baseline'!AR167</f>
        <v>23</v>
      </c>
      <c r="Q44" s="3">
        <f>'Manual Baseline'!AS167</f>
        <v>0</v>
      </c>
      <c r="R44" s="3">
        <f>'Manual Baseline'!AT167</f>
        <v>7</v>
      </c>
    </row>
    <row r="45" spans="1:18" x14ac:dyDescent="0.35">
      <c r="A45" s="3">
        <v>1</v>
      </c>
      <c r="B45" s="3">
        <v>2</v>
      </c>
      <c r="C45" s="3">
        <v>2</v>
      </c>
      <c r="D45" s="3">
        <f>'Manual Baseline'!C186</f>
        <v>20</v>
      </c>
      <c r="E45" s="3">
        <f>'Manual Baseline'!D186</f>
        <v>0</v>
      </c>
      <c r="F45" s="3">
        <f>'Manual Baseline'!E186</f>
        <v>8</v>
      </c>
      <c r="G45" s="3">
        <f>'Manual Baseline'!F186</f>
        <v>10</v>
      </c>
      <c r="H45" s="3">
        <f>'Manual Baseline'!G186</f>
        <v>0</v>
      </c>
      <c r="I45" s="3">
        <f>'Manual Baseline'!H186</f>
        <v>4</v>
      </c>
      <c r="J45" s="3">
        <f>'Manual Baseline'!I186</f>
        <v>10</v>
      </c>
      <c r="K45" s="3">
        <f>'Manual Baseline'!J186</f>
        <v>0</v>
      </c>
      <c r="L45" s="3">
        <f>'Manual Baseline'!K186</f>
        <v>4</v>
      </c>
      <c r="M45" s="3">
        <f>'Manual Baseline'!AC186</f>
        <v>7</v>
      </c>
      <c r="N45" s="3">
        <f>'Manual Baseline'!AD186</f>
        <v>0</v>
      </c>
      <c r="O45" s="3">
        <f>'Manual Baseline'!AE186</f>
        <v>4</v>
      </c>
      <c r="P45" s="3">
        <f>'Manual Baseline'!AR186</f>
        <v>23</v>
      </c>
      <c r="Q45" s="3">
        <f>'Manual Baseline'!AS186</f>
        <v>0</v>
      </c>
      <c r="R45" s="3">
        <f>'Manual Baseline'!AT186</f>
        <v>7</v>
      </c>
    </row>
    <row r="46" spans="1:18" x14ac:dyDescent="0.35">
      <c r="A46" s="3">
        <v>1</v>
      </c>
      <c r="B46" s="3">
        <v>2</v>
      </c>
      <c r="C46" s="3">
        <v>3</v>
      </c>
      <c r="D46" s="3">
        <f>'Manual Baseline'!C205</f>
        <v>33</v>
      </c>
      <c r="E46" s="3">
        <f>'Manual Baseline'!D205</f>
        <v>8</v>
      </c>
      <c r="F46" s="3">
        <f>'Manual Baseline'!E205</f>
        <v>17</v>
      </c>
      <c r="G46" s="3">
        <f>'Manual Baseline'!F205</f>
        <v>27</v>
      </c>
      <c r="H46" s="3">
        <f>'Manual Baseline'!G205</f>
        <v>8</v>
      </c>
      <c r="I46" s="3">
        <f>'Manual Baseline'!H205</f>
        <v>14</v>
      </c>
      <c r="J46" s="3">
        <f>'Manual Baseline'!I205</f>
        <v>6</v>
      </c>
      <c r="K46" s="3">
        <f>'Manual Baseline'!J205</f>
        <v>0</v>
      </c>
      <c r="L46" s="3">
        <f>'Manual Baseline'!K205</f>
        <v>3</v>
      </c>
      <c r="M46" s="3">
        <f>'Manual Baseline'!AC205</f>
        <v>7</v>
      </c>
      <c r="N46" s="3">
        <f>'Manual Baseline'!AD205</f>
        <v>0</v>
      </c>
      <c r="O46" s="3">
        <f>'Manual Baseline'!AE205</f>
        <v>4</v>
      </c>
      <c r="P46" s="3">
        <f>'Manual Baseline'!AR205</f>
        <v>20</v>
      </c>
      <c r="Q46" s="3">
        <f>'Manual Baseline'!AS205</f>
        <v>2</v>
      </c>
      <c r="R46" s="3">
        <f>'Manual Baseline'!AT205</f>
        <v>9</v>
      </c>
    </row>
    <row r="47" spans="1:18" x14ac:dyDescent="0.35">
      <c r="A47" s="3">
        <v>1</v>
      </c>
      <c r="B47" s="3">
        <v>2</v>
      </c>
      <c r="C47" s="3">
        <v>4</v>
      </c>
      <c r="D47" s="3">
        <f>'Manual Baseline'!C223</f>
        <v>2</v>
      </c>
      <c r="E47" s="3">
        <f>'Manual Baseline'!D223</f>
        <v>0</v>
      </c>
      <c r="F47" s="3">
        <f>'Manual Baseline'!E223</f>
        <v>1</v>
      </c>
      <c r="G47" s="3">
        <f>'Manual Baseline'!F223</f>
        <v>2</v>
      </c>
      <c r="H47" s="3">
        <f>'Manual Baseline'!G223</f>
        <v>0</v>
      </c>
      <c r="I47" s="3">
        <f>'Manual Baseline'!H223</f>
        <v>1</v>
      </c>
      <c r="J47" s="3">
        <f>'Manual Baseline'!I223</f>
        <v>0</v>
      </c>
      <c r="K47" s="3">
        <f>'Manual Baseline'!J223</f>
        <v>0</v>
      </c>
      <c r="L47" s="3">
        <f>'Manual Baseline'!K223</f>
        <v>0</v>
      </c>
      <c r="M47" s="3">
        <f>'Manual Baseline'!AC223</f>
        <v>1</v>
      </c>
      <c r="N47" s="3">
        <f>'Manual Baseline'!AD223</f>
        <v>0</v>
      </c>
      <c r="O47" s="3">
        <f>'Manual Baseline'!AE223</f>
        <v>1</v>
      </c>
      <c r="P47" s="3">
        <f>'Manual Baseline'!AR223</f>
        <v>11</v>
      </c>
      <c r="Q47" s="3">
        <f>'Manual Baseline'!AS223</f>
        <v>2</v>
      </c>
      <c r="R47" s="3">
        <f>'Manual Baseline'!AT223</f>
        <v>7</v>
      </c>
    </row>
    <row r="48" spans="1:18" x14ac:dyDescent="0.35">
      <c r="A48" s="4">
        <v>2</v>
      </c>
      <c r="B48" s="4">
        <v>1</v>
      </c>
      <c r="C48" s="4">
        <v>1</v>
      </c>
      <c r="D48" s="4">
        <f>'Manual 12-month Follow-up'!C105</f>
        <v>6</v>
      </c>
      <c r="E48" s="4">
        <f>'Manual 12-month Follow-up'!D105</f>
        <v>0</v>
      </c>
      <c r="F48" s="4">
        <f>'Manual 12-month Follow-up'!E105</f>
        <v>3</v>
      </c>
      <c r="G48" s="4">
        <f>'Manual 12-month Follow-up'!F105</f>
        <v>2</v>
      </c>
      <c r="H48" s="4">
        <f>'Manual 12-month Follow-up'!G105</f>
        <v>0</v>
      </c>
      <c r="I48" s="4">
        <f>'Manual 12-month Follow-up'!H105</f>
        <v>2</v>
      </c>
      <c r="J48" s="4">
        <f>'Manual 12-month Follow-up'!I105</f>
        <v>4</v>
      </c>
      <c r="K48" s="4">
        <f>'Manual 12-month Follow-up'!J105</f>
        <v>0</v>
      </c>
      <c r="L48" s="4">
        <f>'Manual 12-month Follow-up'!K105</f>
        <v>1</v>
      </c>
      <c r="M48" s="4">
        <f>'Manual 12-month Follow-up'!AC105</f>
        <v>3</v>
      </c>
      <c r="N48" s="4">
        <f>'Manual 12-month Follow-up'!AD105</f>
        <v>0</v>
      </c>
      <c r="O48" s="4">
        <f>'Manual 12-month Follow-up'!AE105</f>
        <v>0</v>
      </c>
      <c r="P48" s="4">
        <f>'Manual 12-month Follow-up'!AR105</f>
        <v>18</v>
      </c>
      <c r="Q48" s="4">
        <f>'Manual 12-month Follow-up'!AS105</f>
        <v>1</v>
      </c>
      <c r="R48" s="4">
        <f>'Manual 12-month Follow-up'!AT105</f>
        <v>10</v>
      </c>
    </row>
    <row r="49" spans="1:18" x14ac:dyDescent="0.35">
      <c r="A49" s="4">
        <v>2</v>
      </c>
      <c r="B49" s="4">
        <v>1</v>
      </c>
      <c r="C49" s="4">
        <v>2</v>
      </c>
      <c r="D49" s="4">
        <f>'Manual 12-month Follow-up'!C124</f>
        <v>10</v>
      </c>
      <c r="E49" s="4">
        <f>'Manual 12-month Follow-up'!D124</f>
        <v>0</v>
      </c>
      <c r="F49" s="4">
        <f>'Manual 12-month Follow-up'!E124</f>
        <v>4</v>
      </c>
      <c r="G49" s="4">
        <f>'Manual 12-month Follow-up'!F124</f>
        <v>9</v>
      </c>
      <c r="H49" s="4">
        <f>'Manual 12-month Follow-up'!G124</f>
        <v>0</v>
      </c>
      <c r="I49" s="4">
        <f>'Manual 12-month Follow-up'!H124</f>
        <v>4</v>
      </c>
      <c r="J49" s="4">
        <f>'Manual 12-month Follow-up'!I124</f>
        <v>1</v>
      </c>
      <c r="K49" s="4">
        <f>'Manual 12-month Follow-up'!J124</f>
        <v>0</v>
      </c>
      <c r="L49" s="4">
        <f>'Manual 12-month Follow-up'!K124</f>
        <v>0</v>
      </c>
      <c r="M49" s="4">
        <f>'Manual 12-month Follow-up'!AC124</f>
        <v>6</v>
      </c>
      <c r="N49" s="4">
        <f>'Manual 12-month Follow-up'!AD124</f>
        <v>0</v>
      </c>
      <c r="O49" s="4">
        <f>'Manual 12-month Follow-up'!AE124</f>
        <v>1</v>
      </c>
      <c r="P49" s="4">
        <f>'Manual 12-month Follow-up'!AR124</f>
        <v>8</v>
      </c>
      <c r="Q49" s="4">
        <f>'Manual 12-month Follow-up'!AS124</f>
        <v>0</v>
      </c>
      <c r="R49" s="4">
        <f>'Manual 12-month Follow-up'!AT124</f>
        <v>3</v>
      </c>
    </row>
    <row r="50" spans="1:18" x14ac:dyDescent="0.35">
      <c r="A50" s="4">
        <v>2</v>
      </c>
      <c r="B50" s="4">
        <v>1</v>
      </c>
      <c r="C50" s="4">
        <v>3</v>
      </c>
      <c r="D50" s="4">
        <f>'Manual 12-month Follow-up'!C143</f>
        <v>3</v>
      </c>
      <c r="E50" s="4">
        <f>'Manual 12-month Follow-up'!D143</f>
        <v>2</v>
      </c>
      <c r="F50" s="4">
        <f>'Manual 12-month Follow-up'!E143</f>
        <v>0</v>
      </c>
      <c r="G50" s="4">
        <f>'Manual 12-month Follow-up'!F143</f>
        <v>2</v>
      </c>
      <c r="H50" s="4">
        <f>'Manual 12-month Follow-up'!G143</f>
        <v>2</v>
      </c>
      <c r="I50" s="4">
        <f>'Manual 12-month Follow-up'!H143</f>
        <v>0</v>
      </c>
      <c r="J50" s="4">
        <f>'Manual 12-month Follow-up'!I143</f>
        <v>1</v>
      </c>
      <c r="K50" s="4">
        <f>'Manual 12-month Follow-up'!J143</f>
        <v>0</v>
      </c>
      <c r="L50" s="4">
        <f>'Manual 12-month Follow-up'!K143</f>
        <v>0</v>
      </c>
      <c r="M50" s="4">
        <f>'Manual 12-month Follow-up'!AC143</f>
        <v>2</v>
      </c>
      <c r="N50" s="4">
        <f>'Manual 12-month Follow-up'!AD143</f>
        <v>0</v>
      </c>
      <c r="O50" s="4">
        <f>'Manual 12-month Follow-up'!AE143</f>
        <v>1</v>
      </c>
      <c r="P50" s="4">
        <f>'Manual 12-month Follow-up'!AR143</f>
        <v>18</v>
      </c>
      <c r="Q50" s="4">
        <f>'Manual 12-month Follow-up'!AS143</f>
        <v>4</v>
      </c>
      <c r="R50" s="4">
        <f>'Manual 12-month Follow-up'!AT143</f>
        <v>9</v>
      </c>
    </row>
    <row r="51" spans="1:18" x14ac:dyDescent="0.35">
      <c r="A51" s="4">
        <v>2</v>
      </c>
      <c r="B51" s="4">
        <v>1</v>
      </c>
      <c r="C51" s="4">
        <v>4</v>
      </c>
      <c r="D51" s="4">
        <f>'Manual 12-month Follow-up'!C162</f>
        <v>1</v>
      </c>
      <c r="E51" s="4">
        <f>'Manual 12-month Follow-up'!D162</f>
        <v>0</v>
      </c>
      <c r="F51" s="4">
        <f>'Manual 12-month Follow-up'!E162</f>
        <v>0</v>
      </c>
      <c r="G51" s="4">
        <f>'Manual 12-month Follow-up'!F162</f>
        <v>1</v>
      </c>
      <c r="H51" s="4">
        <f>'Manual 12-month Follow-up'!G162</f>
        <v>0</v>
      </c>
      <c r="I51" s="4">
        <f>'Manual 12-month Follow-up'!H162</f>
        <v>0</v>
      </c>
      <c r="J51" s="4">
        <f>'Manual 12-month Follow-up'!I162</f>
        <v>0</v>
      </c>
      <c r="K51" s="4">
        <f>'Manual 12-month Follow-up'!J162</f>
        <v>0</v>
      </c>
      <c r="L51" s="4">
        <f>'Manual 12-month Follow-up'!K162</f>
        <v>0</v>
      </c>
      <c r="M51" s="4">
        <f>'Manual 12-month Follow-up'!AC162</f>
        <v>7</v>
      </c>
      <c r="N51" s="4">
        <f>'Manual 12-month Follow-up'!AD162</f>
        <v>3</v>
      </c>
      <c r="O51" s="4">
        <f>'Manual 12-month Follow-up'!AE162</f>
        <v>2</v>
      </c>
      <c r="P51" s="4">
        <f>'Manual 12-month Follow-up'!AR162</f>
        <v>16</v>
      </c>
      <c r="Q51" s="4">
        <f>'Manual 12-month Follow-up'!AS162</f>
        <v>4</v>
      </c>
      <c r="R51" s="4">
        <f>'Manual 12-month Follow-up'!AT162</f>
        <v>5</v>
      </c>
    </row>
    <row r="52" spans="1:18" x14ac:dyDescent="0.35">
      <c r="A52" s="4">
        <v>2</v>
      </c>
      <c r="B52" s="4">
        <v>2</v>
      </c>
      <c r="C52" s="4">
        <v>1</v>
      </c>
      <c r="D52" s="4">
        <f>'Manual 12-month Follow-up'!C181</f>
        <v>9</v>
      </c>
      <c r="E52" s="4">
        <f>'Manual 12-month Follow-up'!D181</f>
        <v>0</v>
      </c>
      <c r="F52" s="4">
        <f>'Manual 12-month Follow-up'!E181</f>
        <v>5</v>
      </c>
      <c r="G52" s="4">
        <f>'Manual 12-month Follow-up'!F181</f>
        <v>3</v>
      </c>
      <c r="H52" s="4">
        <f>'Manual 12-month Follow-up'!G181</f>
        <v>0</v>
      </c>
      <c r="I52" s="4">
        <f>'Manual 12-month Follow-up'!H181</f>
        <v>1</v>
      </c>
      <c r="J52" s="4">
        <f>'Manual 12-month Follow-up'!I181</f>
        <v>6</v>
      </c>
      <c r="K52" s="4">
        <f>'Manual 12-month Follow-up'!J181</f>
        <v>0</v>
      </c>
      <c r="L52" s="4">
        <f>'Manual 12-month Follow-up'!K181</f>
        <v>4</v>
      </c>
      <c r="M52" s="4">
        <f>'Manual 12-month Follow-up'!AC181</f>
        <v>1</v>
      </c>
      <c r="N52" s="4">
        <f>'Manual 12-month Follow-up'!AD181</f>
        <v>0</v>
      </c>
      <c r="O52" s="4">
        <f>'Manual 12-month Follow-up'!AE181</f>
        <v>0</v>
      </c>
      <c r="P52" s="4">
        <f>'Manual 12-month Follow-up'!AR181</f>
        <v>6</v>
      </c>
      <c r="Q52" s="4">
        <f>'Manual 12-month Follow-up'!AS181</f>
        <v>0</v>
      </c>
      <c r="R52" s="4">
        <f>'Manual 12-month Follow-up'!AT181</f>
        <v>4</v>
      </c>
    </row>
    <row r="53" spans="1:18" x14ac:dyDescent="0.35">
      <c r="A53" s="4">
        <v>2</v>
      </c>
      <c r="B53" s="4">
        <v>2</v>
      </c>
      <c r="C53" s="4">
        <v>2</v>
      </c>
      <c r="D53" s="4">
        <f>'Manual 12-month Follow-up'!C200</f>
        <v>49</v>
      </c>
      <c r="E53" s="4">
        <f>'Manual 12-month Follow-up'!D200</f>
        <v>0</v>
      </c>
      <c r="F53" s="4">
        <f>'Manual 12-month Follow-up'!E200</f>
        <v>20</v>
      </c>
      <c r="G53" s="4">
        <f>'Manual 12-month Follow-up'!F200</f>
        <v>15</v>
      </c>
      <c r="H53" s="4">
        <f>'Manual 12-month Follow-up'!G200</f>
        <v>0</v>
      </c>
      <c r="I53" s="4">
        <f>'Manual 12-month Follow-up'!H200</f>
        <v>9</v>
      </c>
      <c r="J53" s="4">
        <f>'Manual 12-month Follow-up'!I200</f>
        <v>34</v>
      </c>
      <c r="K53" s="4">
        <f>'Manual 12-month Follow-up'!J200</f>
        <v>0</v>
      </c>
      <c r="L53" s="4">
        <f>'Manual 12-month Follow-up'!K200</f>
        <v>11</v>
      </c>
      <c r="M53" s="4">
        <f>'Manual 12-month Follow-up'!AC200</f>
        <v>4</v>
      </c>
      <c r="N53" s="4">
        <f>'Manual 12-month Follow-up'!AD200</f>
        <v>0</v>
      </c>
      <c r="O53" s="4">
        <f>'Manual 12-month Follow-up'!AE200</f>
        <v>1</v>
      </c>
      <c r="P53" s="4">
        <f>'Manual 12-month Follow-up'!AR200</f>
        <v>18</v>
      </c>
      <c r="Q53" s="4">
        <f>'Manual 12-month Follow-up'!AS200</f>
        <v>6</v>
      </c>
      <c r="R53" s="4">
        <f>'Manual 12-month Follow-up'!AT200</f>
        <v>8</v>
      </c>
    </row>
    <row r="54" spans="1:18" x14ac:dyDescent="0.35">
      <c r="A54" s="4">
        <v>2</v>
      </c>
      <c r="B54" s="4">
        <v>2</v>
      </c>
      <c r="C54" s="4">
        <v>3</v>
      </c>
      <c r="D54" s="4">
        <f>'Manual 12-month Follow-up'!C219</f>
        <v>10</v>
      </c>
      <c r="E54" s="4">
        <f>'Manual 12-month Follow-up'!D219</f>
        <v>0</v>
      </c>
      <c r="F54" s="4">
        <f>'Manual 12-month Follow-up'!E219</f>
        <v>4</v>
      </c>
      <c r="G54" s="4">
        <f>'Manual 12-month Follow-up'!F219</f>
        <v>9</v>
      </c>
      <c r="H54" s="4">
        <f>'Manual 12-month Follow-up'!G219</f>
        <v>0</v>
      </c>
      <c r="I54" s="4">
        <f>'Manual 12-month Follow-up'!H219</f>
        <v>4</v>
      </c>
      <c r="J54" s="4">
        <f>'Manual 12-month Follow-up'!I219</f>
        <v>1</v>
      </c>
      <c r="K54" s="4">
        <f>'Manual 12-month Follow-up'!J219</f>
        <v>0</v>
      </c>
      <c r="L54" s="4">
        <f>'Manual 12-month Follow-up'!K219</f>
        <v>0</v>
      </c>
      <c r="M54" s="4">
        <f>'Manual 12-month Follow-up'!AC219</f>
        <v>0</v>
      </c>
      <c r="N54" s="4">
        <f>'Manual 12-month Follow-up'!AD219</f>
        <v>0</v>
      </c>
      <c r="O54" s="4">
        <f>'Manual 12-month Follow-up'!AE219</f>
        <v>0</v>
      </c>
      <c r="P54" s="4">
        <f>'Manual 12-month Follow-up'!AR219</f>
        <v>11</v>
      </c>
      <c r="Q54" s="4">
        <f>'Manual 12-month Follow-up'!AS219</f>
        <v>0</v>
      </c>
      <c r="R54" s="4">
        <f>'Manual 12-month Follow-up'!AT219</f>
        <v>1</v>
      </c>
    </row>
    <row r="55" spans="1:18" x14ac:dyDescent="0.35">
      <c r="A55" s="4">
        <v>2</v>
      </c>
      <c r="B55" s="4">
        <v>2</v>
      </c>
      <c r="C55" s="4">
        <v>4</v>
      </c>
      <c r="D55" s="4">
        <f>'Manual 12-month Follow-up'!C238</f>
        <v>10</v>
      </c>
      <c r="E55" s="4">
        <f>'Manual 12-month Follow-up'!D238</f>
        <v>3</v>
      </c>
      <c r="F55" s="4">
        <f>'Manual 12-month Follow-up'!E238</f>
        <v>4</v>
      </c>
      <c r="G55" s="4">
        <f>'Manual 12-month Follow-up'!F238</f>
        <v>7</v>
      </c>
      <c r="H55" s="4">
        <f>'Manual 12-month Follow-up'!G238</f>
        <v>3</v>
      </c>
      <c r="I55" s="4">
        <f>'Manual 12-month Follow-up'!H238</f>
        <v>3</v>
      </c>
      <c r="J55" s="4">
        <f>'Manual 12-month Follow-up'!I238</f>
        <v>3</v>
      </c>
      <c r="K55" s="4">
        <f>'Manual 12-month Follow-up'!J238</f>
        <v>0</v>
      </c>
      <c r="L55" s="4">
        <f>'Manual 12-month Follow-up'!K238</f>
        <v>1</v>
      </c>
      <c r="M55" s="4">
        <f>'Manual 12-month Follow-up'!AC238</f>
        <v>2</v>
      </c>
      <c r="N55" s="4">
        <f>'Manual 12-month Follow-up'!AD238</f>
        <v>0</v>
      </c>
      <c r="O55" s="4">
        <f>'Manual 12-month Follow-up'!AE238</f>
        <v>1</v>
      </c>
      <c r="P55" s="4">
        <f>'Manual 12-month Follow-up'!AR238</f>
        <v>20</v>
      </c>
      <c r="Q55" s="4">
        <f>'Manual 12-month Follow-up'!AS238</f>
        <v>1</v>
      </c>
      <c r="R55" s="4">
        <f>'Manual 12-month Follow-up'!AT238</f>
        <v>14</v>
      </c>
    </row>
    <row r="65" s="1" customFormat="1" x14ac:dyDescent="0.35"/>
    <row r="66" s="1" customFormat="1" x14ac:dyDescent="0.35"/>
    <row r="67" s="1" customFormat="1" x14ac:dyDescent="0.35"/>
    <row r="68" s="1" customFormat="1" x14ac:dyDescent="0.35"/>
    <row r="69" s="1" customFormat="1" x14ac:dyDescent="0.35"/>
    <row r="70" s="1" customFormat="1" x14ac:dyDescent="0.35"/>
  </sheetData>
  <mergeCells count="17">
    <mergeCell ref="C1:P1"/>
    <mergeCell ref="B3:G9"/>
    <mergeCell ref="B11:G11"/>
    <mergeCell ref="B12:C12"/>
    <mergeCell ref="D12:E12"/>
    <mergeCell ref="F12:G12"/>
    <mergeCell ref="D37:R37"/>
    <mergeCell ref="A38:C38"/>
    <mergeCell ref="N4:O14"/>
    <mergeCell ref="H3:O3"/>
    <mergeCell ref="N15:O25"/>
    <mergeCell ref="N26:O36"/>
    <mergeCell ref="D38:F38"/>
    <mergeCell ref="G38:I38"/>
    <mergeCell ref="J38:L38"/>
    <mergeCell ref="M38:O38"/>
    <mergeCell ref="P38:R38"/>
  </mergeCell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F5228-5A8D-440B-822E-905C4E68E561}">
  <dimension ref="A1:BD223"/>
  <sheetViews>
    <sheetView topLeftCell="A53" zoomScale="60" zoomScaleNormal="60" workbookViewId="0">
      <selection activeCell="K35" sqref="K35"/>
    </sheetView>
  </sheetViews>
  <sheetFormatPr defaultRowHeight="14.5" x14ac:dyDescent="0.35"/>
  <cols>
    <col min="15" max="15" width="14" bestFit="1" customWidth="1"/>
    <col min="16" max="16" width="11.7265625" bestFit="1" customWidth="1"/>
    <col min="22" max="22" width="10.6328125" bestFit="1" customWidth="1"/>
    <col min="26" max="26" width="1.453125" style="9" customWidth="1"/>
    <col min="27" max="27" width="8.7265625" style="24"/>
    <col min="41" max="41" width="1.6328125" style="9" customWidth="1"/>
    <col min="42" max="42" width="8.7265625" style="24"/>
    <col min="56" max="56" width="1.90625" style="9" customWidth="1"/>
    <col min="57" max="61" width="1.90625" customWidth="1"/>
  </cols>
  <sheetData>
    <row r="1" spans="1:56" x14ac:dyDescent="0.35">
      <c r="A1" s="24"/>
      <c r="B1" s="25"/>
      <c r="C1" s="111" t="s">
        <v>633</v>
      </c>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row>
    <row r="2" spans="1:56" x14ac:dyDescent="0.35">
      <c r="A2" s="24"/>
      <c r="B2" s="25"/>
      <c r="C2" s="25"/>
      <c r="D2" s="25"/>
      <c r="E2" s="25"/>
      <c r="F2" s="25"/>
      <c r="G2" s="25"/>
      <c r="H2" s="25"/>
      <c r="I2" s="25"/>
      <c r="J2" s="25"/>
      <c r="K2" s="25"/>
      <c r="L2" s="25"/>
      <c r="M2" s="25"/>
      <c r="N2" s="25"/>
      <c r="O2" s="25"/>
      <c r="P2" s="25"/>
      <c r="Q2" s="24"/>
      <c r="R2" s="109" t="s">
        <v>821</v>
      </c>
      <c r="S2" s="109"/>
      <c r="T2" s="109"/>
      <c r="U2" s="109"/>
      <c r="V2" s="109"/>
      <c r="W2" s="109"/>
      <c r="X2" s="109"/>
      <c r="Y2" s="109"/>
      <c r="Z2" s="109"/>
      <c r="AA2" s="109"/>
      <c r="AB2" s="109"/>
      <c r="AC2" s="109"/>
      <c r="AD2" s="109"/>
      <c r="AE2" s="109"/>
      <c r="AF2" s="109"/>
      <c r="AG2" s="109"/>
      <c r="AH2" s="24"/>
      <c r="AI2" s="24"/>
      <c r="AJ2" s="24"/>
      <c r="AK2" s="24"/>
      <c r="AL2" s="24"/>
      <c r="AM2" s="24"/>
      <c r="AN2" s="24"/>
      <c r="AO2" s="24"/>
      <c r="AQ2" s="24"/>
      <c r="AR2" s="24"/>
      <c r="AS2" s="24"/>
      <c r="AT2" s="24"/>
      <c r="AU2" s="24"/>
      <c r="AV2" s="24"/>
      <c r="AW2" s="24"/>
      <c r="AX2" s="24"/>
      <c r="AY2" s="24"/>
      <c r="AZ2" s="24"/>
      <c r="BA2" s="24"/>
      <c r="BB2" s="24"/>
      <c r="BC2" s="24"/>
      <c r="BD2" s="24"/>
    </row>
    <row r="3" spans="1:56" ht="14.5" customHeight="1" x14ac:dyDescent="0.35">
      <c r="A3" s="24"/>
      <c r="B3" s="112" t="s">
        <v>636</v>
      </c>
      <c r="C3" s="112"/>
      <c r="D3" s="112"/>
      <c r="E3" s="112"/>
      <c r="F3" s="112"/>
      <c r="G3" s="112"/>
      <c r="H3" s="112"/>
      <c r="I3" s="112"/>
      <c r="J3" s="112"/>
      <c r="K3" s="112"/>
      <c r="L3" s="112"/>
      <c r="M3" s="112"/>
      <c r="N3" s="112"/>
      <c r="O3" s="112"/>
      <c r="P3" s="25"/>
      <c r="Q3" s="24"/>
      <c r="R3" s="110"/>
      <c r="S3" s="110"/>
      <c r="T3" s="110"/>
      <c r="U3" s="110"/>
      <c r="V3" s="110"/>
      <c r="W3" s="110"/>
      <c r="X3" s="110"/>
      <c r="Y3" s="110"/>
      <c r="Z3" s="110"/>
      <c r="AA3" s="110"/>
      <c r="AB3" s="110"/>
      <c r="AC3" s="110"/>
      <c r="AD3" s="110"/>
      <c r="AE3" s="110"/>
      <c r="AF3" s="110"/>
      <c r="AG3" s="110"/>
      <c r="AH3" s="24"/>
      <c r="AI3" s="24"/>
      <c r="AJ3" s="24"/>
      <c r="AK3" s="24"/>
      <c r="AL3" s="24"/>
      <c r="AM3" s="24"/>
      <c r="AN3" s="24"/>
      <c r="AO3" s="24"/>
      <c r="AQ3" s="24"/>
      <c r="AR3" s="24"/>
      <c r="AS3" s="24"/>
      <c r="AT3" s="24"/>
      <c r="AU3" s="24"/>
      <c r="AV3" s="24"/>
      <c r="AW3" s="24"/>
      <c r="AX3" s="24"/>
      <c r="AY3" s="24"/>
      <c r="AZ3" s="24"/>
      <c r="BA3" s="24"/>
      <c r="BB3" s="24"/>
      <c r="BC3" s="24"/>
      <c r="BD3" s="24"/>
    </row>
    <row r="4" spans="1:56" x14ac:dyDescent="0.35">
      <c r="A4" s="24"/>
      <c r="B4" s="112"/>
      <c r="C4" s="112"/>
      <c r="D4" s="112"/>
      <c r="E4" s="112"/>
      <c r="F4" s="112"/>
      <c r="G4" s="112"/>
      <c r="H4" s="112"/>
      <c r="I4" s="112"/>
      <c r="J4" s="112"/>
      <c r="K4" s="112"/>
      <c r="L4" s="112"/>
      <c r="M4" s="112"/>
      <c r="N4" s="112"/>
      <c r="O4" s="112"/>
      <c r="P4" s="25"/>
      <c r="Q4" s="24"/>
      <c r="R4" s="24"/>
      <c r="S4" s="24"/>
      <c r="T4" s="24"/>
      <c r="U4" s="24"/>
      <c r="V4" s="24"/>
      <c r="W4" s="24"/>
      <c r="X4" s="24"/>
      <c r="Y4" s="24"/>
      <c r="Z4" s="24"/>
      <c r="AB4" s="24"/>
      <c r="AC4" s="24"/>
      <c r="AD4" s="100" t="s">
        <v>76</v>
      </c>
      <c r="AE4" s="106"/>
      <c r="AF4" s="106"/>
      <c r="AG4" s="101"/>
      <c r="AH4" s="24"/>
      <c r="AI4" s="24"/>
      <c r="AJ4" s="24"/>
      <c r="AK4" s="24"/>
      <c r="AL4" s="24"/>
      <c r="AM4" s="24"/>
      <c r="AN4" s="24"/>
      <c r="AO4" s="24"/>
      <c r="AQ4" s="24"/>
      <c r="AR4" s="24"/>
      <c r="AS4" s="24"/>
      <c r="AT4" s="24"/>
      <c r="AU4" s="24"/>
      <c r="AV4" s="24"/>
      <c r="AW4" s="24"/>
      <c r="AX4" s="24"/>
      <c r="AY4" s="24"/>
      <c r="AZ4" s="24"/>
      <c r="BA4" s="24"/>
      <c r="BB4" s="24"/>
      <c r="BC4" s="24"/>
      <c r="BD4" s="24"/>
    </row>
    <row r="5" spans="1:56" x14ac:dyDescent="0.35">
      <c r="A5" s="24"/>
      <c r="B5" s="112"/>
      <c r="C5" s="112"/>
      <c r="D5" s="112"/>
      <c r="E5" s="112"/>
      <c r="F5" s="112"/>
      <c r="G5" s="112"/>
      <c r="H5" s="112"/>
      <c r="I5" s="112"/>
      <c r="J5" s="112"/>
      <c r="K5" s="112"/>
      <c r="L5" s="112"/>
      <c r="M5" s="112"/>
      <c r="N5" s="112"/>
      <c r="O5" s="112"/>
      <c r="P5" s="25"/>
      <c r="Q5" s="24"/>
      <c r="R5" s="24"/>
      <c r="S5" s="24"/>
      <c r="T5" s="24"/>
      <c r="U5" s="24"/>
      <c r="V5" s="24"/>
      <c r="W5" s="24"/>
      <c r="X5" s="24"/>
      <c r="Y5" s="24"/>
      <c r="Z5" s="24"/>
      <c r="AB5" s="24"/>
      <c r="AC5" s="24"/>
      <c r="AD5" s="102"/>
      <c r="AE5" s="107"/>
      <c r="AF5" s="107"/>
      <c r="AG5" s="103"/>
      <c r="AH5" s="24"/>
      <c r="AI5" s="24"/>
      <c r="AJ5" s="24"/>
      <c r="AK5" s="24"/>
      <c r="AL5" s="24"/>
      <c r="AM5" s="24"/>
      <c r="AN5" s="24"/>
      <c r="AO5" s="24"/>
      <c r="AQ5" s="24"/>
      <c r="AR5" s="24"/>
      <c r="AS5" s="24"/>
      <c r="AT5" s="24"/>
      <c r="AU5" s="24"/>
      <c r="AV5" s="24"/>
      <c r="AW5" s="24"/>
      <c r="AX5" s="24"/>
      <c r="AY5" s="24"/>
      <c r="AZ5" s="24"/>
      <c r="BA5" s="24"/>
      <c r="BB5" s="24"/>
      <c r="BC5" s="24"/>
      <c r="BD5" s="24"/>
    </row>
    <row r="6" spans="1:56" x14ac:dyDescent="0.35">
      <c r="A6" s="24"/>
      <c r="B6" s="112"/>
      <c r="C6" s="112"/>
      <c r="D6" s="112"/>
      <c r="E6" s="112"/>
      <c r="F6" s="112"/>
      <c r="G6" s="112"/>
      <c r="H6" s="112"/>
      <c r="I6" s="112"/>
      <c r="J6" s="112"/>
      <c r="K6" s="112"/>
      <c r="L6" s="112"/>
      <c r="M6" s="112"/>
      <c r="N6" s="112"/>
      <c r="O6" s="112"/>
      <c r="P6" s="25"/>
      <c r="Q6" s="24"/>
      <c r="R6" s="24"/>
      <c r="S6" s="24"/>
      <c r="T6" s="24"/>
      <c r="U6" s="24"/>
      <c r="V6" s="24"/>
      <c r="W6" s="24"/>
      <c r="X6" s="24"/>
      <c r="Y6" s="24"/>
      <c r="Z6" s="24"/>
      <c r="AB6" s="24"/>
      <c r="AC6" s="24"/>
      <c r="AD6" s="102"/>
      <c r="AE6" s="107"/>
      <c r="AF6" s="107"/>
      <c r="AG6" s="103"/>
      <c r="AH6" s="24"/>
      <c r="AI6" s="24"/>
      <c r="AJ6" s="24"/>
      <c r="AK6" s="24"/>
      <c r="AL6" s="24"/>
      <c r="AM6" s="24"/>
      <c r="AN6" s="24"/>
      <c r="AO6" s="24"/>
      <c r="AQ6" s="24"/>
      <c r="AR6" s="24"/>
      <c r="AS6" s="24"/>
      <c r="AT6" s="24"/>
      <c r="AU6" s="24"/>
      <c r="AV6" s="24"/>
      <c r="AW6" s="24"/>
      <c r="AX6" s="24"/>
      <c r="AY6" s="24"/>
      <c r="AZ6" s="24"/>
      <c r="BA6" s="24"/>
      <c r="BB6" s="24"/>
      <c r="BC6" s="24"/>
      <c r="BD6" s="24"/>
    </row>
    <row r="7" spans="1:56" x14ac:dyDescent="0.35">
      <c r="A7" s="24"/>
      <c r="B7" s="112"/>
      <c r="C7" s="112"/>
      <c r="D7" s="112"/>
      <c r="E7" s="112"/>
      <c r="F7" s="112"/>
      <c r="G7" s="112"/>
      <c r="H7" s="112"/>
      <c r="I7" s="112"/>
      <c r="J7" s="112"/>
      <c r="K7" s="112"/>
      <c r="L7" s="112"/>
      <c r="M7" s="112"/>
      <c r="N7" s="112"/>
      <c r="O7" s="112"/>
      <c r="P7" s="25"/>
      <c r="Q7" s="24"/>
      <c r="R7" s="24"/>
      <c r="S7" s="24"/>
      <c r="T7" s="24"/>
      <c r="U7" s="24"/>
      <c r="V7" s="24"/>
      <c r="W7" s="24"/>
      <c r="X7" s="24"/>
      <c r="Y7" s="24"/>
      <c r="Z7" s="24"/>
      <c r="AB7" s="24"/>
      <c r="AC7" s="24"/>
      <c r="AD7" s="102"/>
      <c r="AE7" s="107"/>
      <c r="AF7" s="107"/>
      <c r="AG7" s="103"/>
      <c r="AH7" s="24"/>
      <c r="AI7" s="24"/>
      <c r="AJ7" s="24"/>
      <c r="AK7" s="24"/>
      <c r="AL7" s="24"/>
      <c r="AM7" s="24"/>
      <c r="AN7" s="24"/>
      <c r="AO7" s="24"/>
      <c r="AQ7" s="24"/>
      <c r="AR7" s="24"/>
      <c r="AS7" s="24"/>
      <c r="AT7" s="24"/>
      <c r="AU7" s="24"/>
      <c r="AV7" s="24"/>
      <c r="AW7" s="24"/>
      <c r="AX7" s="24"/>
      <c r="AY7" s="24"/>
      <c r="AZ7" s="24"/>
      <c r="BA7" s="24"/>
      <c r="BB7" s="24"/>
      <c r="BC7" s="24"/>
      <c r="BD7" s="24"/>
    </row>
    <row r="8" spans="1:56" x14ac:dyDescent="0.35">
      <c r="A8" s="24"/>
      <c r="B8" s="112"/>
      <c r="C8" s="112"/>
      <c r="D8" s="112"/>
      <c r="E8" s="112"/>
      <c r="F8" s="112"/>
      <c r="G8" s="112"/>
      <c r="H8" s="112"/>
      <c r="I8" s="112"/>
      <c r="J8" s="112"/>
      <c r="K8" s="112"/>
      <c r="L8" s="112"/>
      <c r="M8" s="112"/>
      <c r="N8" s="112"/>
      <c r="O8" s="112"/>
      <c r="P8" s="25"/>
      <c r="Q8" s="24"/>
      <c r="R8" s="24"/>
      <c r="S8" s="24"/>
      <c r="T8" s="24"/>
      <c r="U8" s="24"/>
      <c r="V8" s="24"/>
      <c r="W8" s="24"/>
      <c r="X8" s="24"/>
      <c r="Y8" s="24"/>
      <c r="Z8" s="24"/>
      <c r="AB8" s="24"/>
      <c r="AC8" s="24"/>
      <c r="AD8" s="102"/>
      <c r="AE8" s="107"/>
      <c r="AF8" s="107"/>
      <c r="AG8" s="103"/>
      <c r="AH8" s="24"/>
      <c r="AI8" s="24"/>
      <c r="AJ8" s="24"/>
      <c r="AK8" s="24"/>
      <c r="AL8" s="24"/>
      <c r="AM8" s="24"/>
      <c r="AN8" s="24"/>
      <c r="AO8" s="24"/>
      <c r="AQ8" s="24"/>
      <c r="AR8" s="24"/>
      <c r="AS8" s="24"/>
      <c r="AT8" s="24"/>
      <c r="AU8" s="24"/>
      <c r="AV8" s="24"/>
      <c r="AW8" s="24"/>
      <c r="AX8" s="24"/>
      <c r="AY8" s="24"/>
      <c r="AZ8" s="24"/>
      <c r="BA8" s="24"/>
      <c r="BB8" s="24"/>
      <c r="BC8" s="24"/>
      <c r="BD8" s="24"/>
    </row>
    <row r="9" spans="1:56" x14ac:dyDescent="0.35">
      <c r="A9" s="24"/>
      <c r="B9" s="112"/>
      <c r="C9" s="112"/>
      <c r="D9" s="112"/>
      <c r="E9" s="112"/>
      <c r="F9" s="112"/>
      <c r="G9" s="112"/>
      <c r="H9" s="112"/>
      <c r="I9" s="112"/>
      <c r="J9" s="112"/>
      <c r="K9" s="112"/>
      <c r="L9" s="112"/>
      <c r="M9" s="112"/>
      <c r="N9" s="112"/>
      <c r="O9" s="112"/>
      <c r="P9" s="25"/>
      <c r="Q9" s="24"/>
      <c r="R9" s="24"/>
      <c r="S9" s="24"/>
      <c r="T9" s="24"/>
      <c r="U9" s="24"/>
      <c r="V9" s="24"/>
      <c r="W9" s="24"/>
      <c r="X9" s="24"/>
      <c r="Y9" s="24"/>
      <c r="Z9" s="24"/>
      <c r="AB9" s="24"/>
      <c r="AC9" s="24"/>
      <c r="AD9" s="102"/>
      <c r="AE9" s="107"/>
      <c r="AF9" s="107"/>
      <c r="AG9" s="103"/>
      <c r="AH9" s="24"/>
      <c r="AI9" s="24"/>
      <c r="AJ9" s="24"/>
      <c r="AK9" s="24"/>
      <c r="AL9" s="24"/>
      <c r="AM9" s="24"/>
      <c r="AN9" s="24"/>
      <c r="AO9" s="24"/>
      <c r="AQ9" s="24"/>
      <c r="AR9" s="24"/>
      <c r="AS9" s="24"/>
      <c r="AT9" s="24"/>
      <c r="AU9" s="24"/>
      <c r="AV9" s="24"/>
      <c r="AW9" s="24"/>
      <c r="AX9" s="24"/>
      <c r="AY9" s="24"/>
      <c r="AZ9" s="24"/>
      <c r="BA9" s="24"/>
      <c r="BB9" s="24"/>
      <c r="BC9" s="24"/>
      <c r="BD9" s="24"/>
    </row>
    <row r="10" spans="1:56" x14ac:dyDescent="0.35">
      <c r="A10" s="24"/>
      <c r="B10" s="35"/>
      <c r="C10" s="35"/>
      <c r="D10" s="35"/>
      <c r="E10" s="35"/>
      <c r="F10" s="35"/>
      <c r="G10" s="35"/>
      <c r="H10" s="35"/>
      <c r="I10" s="35"/>
      <c r="J10" s="35"/>
      <c r="K10" s="35"/>
      <c r="L10" s="35"/>
      <c r="M10" s="35"/>
      <c r="N10" s="35"/>
      <c r="O10" s="35"/>
      <c r="P10" s="25"/>
      <c r="Q10" s="24"/>
      <c r="R10" s="24"/>
      <c r="S10" s="24"/>
      <c r="T10" s="24"/>
      <c r="U10" s="24"/>
      <c r="V10" s="24"/>
      <c r="W10" s="24"/>
      <c r="X10" s="24"/>
      <c r="Y10" s="24"/>
      <c r="Z10" s="24"/>
      <c r="AB10" s="24"/>
      <c r="AC10" s="24"/>
      <c r="AD10" s="102"/>
      <c r="AE10" s="107"/>
      <c r="AF10" s="107"/>
      <c r="AG10" s="103"/>
      <c r="AH10" s="24"/>
      <c r="AI10" s="24"/>
      <c r="AJ10" s="24"/>
      <c r="AK10" s="24"/>
      <c r="AL10" s="24"/>
      <c r="AM10" s="24"/>
      <c r="AN10" s="24"/>
      <c r="AO10" s="24"/>
      <c r="AQ10" s="24"/>
      <c r="AR10" s="24"/>
      <c r="AS10" s="24"/>
      <c r="AT10" s="24"/>
      <c r="AU10" s="24"/>
      <c r="AV10" s="24"/>
      <c r="AW10" s="24"/>
      <c r="AX10" s="24"/>
      <c r="AY10" s="24"/>
      <c r="AZ10" s="24"/>
      <c r="BA10" s="24"/>
      <c r="BB10" s="24"/>
      <c r="BC10" s="24"/>
      <c r="BD10" s="24"/>
    </row>
    <row r="11" spans="1:56" x14ac:dyDescent="0.35">
      <c r="A11" s="24"/>
      <c r="B11" s="35"/>
      <c r="C11" s="35"/>
      <c r="D11" s="35"/>
      <c r="E11" s="35"/>
      <c r="F11" s="35"/>
      <c r="G11" s="35"/>
      <c r="H11" s="35"/>
      <c r="I11" s="35"/>
      <c r="J11" s="35"/>
      <c r="K11" s="35"/>
      <c r="L11" s="35"/>
      <c r="M11" s="35"/>
      <c r="N11" s="35"/>
      <c r="O11" s="35"/>
      <c r="P11" s="25"/>
      <c r="Q11" s="24"/>
      <c r="R11" s="24"/>
      <c r="S11" s="24"/>
      <c r="T11" s="24"/>
      <c r="U11" s="24"/>
      <c r="V11" s="24"/>
      <c r="W11" s="24"/>
      <c r="X11" s="24"/>
      <c r="Y11" s="24"/>
      <c r="Z11" s="24"/>
      <c r="AB11" s="24"/>
      <c r="AC11" s="24"/>
      <c r="AD11" s="102"/>
      <c r="AE11" s="107"/>
      <c r="AF11" s="107"/>
      <c r="AG11" s="103"/>
      <c r="AH11" s="24"/>
      <c r="AI11" s="24"/>
      <c r="AJ11" s="24"/>
      <c r="AK11" s="24"/>
      <c r="AL11" s="24"/>
      <c r="AM11" s="24"/>
      <c r="AN11" s="24"/>
      <c r="AO11" s="24"/>
      <c r="AQ11" s="24"/>
      <c r="AR11" s="24"/>
      <c r="AS11" s="24"/>
      <c r="AT11" s="24"/>
      <c r="AU11" s="24"/>
      <c r="AV11" s="24"/>
      <c r="AW11" s="24"/>
      <c r="AX11" s="24"/>
      <c r="AY11" s="24"/>
      <c r="AZ11" s="24"/>
      <c r="BA11" s="24"/>
      <c r="BB11" s="24"/>
      <c r="BC11" s="24"/>
      <c r="BD11" s="24"/>
    </row>
    <row r="12" spans="1:56" x14ac:dyDescent="0.35">
      <c r="A12" s="24"/>
      <c r="B12" s="35"/>
      <c r="C12" s="35"/>
      <c r="D12" s="35"/>
      <c r="E12" s="35"/>
      <c r="F12" s="35"/>
      <c r="G12" s="35"/>
      <c r="H12" s="35"/>
      <c r="I12" s="35"/>
      <c r="J12" s="35"/>
      <c r="K12" s="35"/>
      <c r="L12" s="35"/>
      <c r="M12" s="35"/>
      <c r="N12" s="35"/>
      <c r="O12" s="35"/>
      <c r="P12" s="25"/>
      <c r="Q12" s="24"/>
      <c r="R12" s="24"/>
      <c r="S12" s="24"/>
      <c r="T12" s="24"/>
      <c r="U12" s="24"/>
      <c r="V12" s="24"/>
      <c r="W12" s="24"/>
      <c r="X12" s="24"/>
      <c r="Y12" s="24"/>
      <c r="Z12" s="24"/>
      <c r="AB12" s="24"/>
      <c r="AC12" s="24"/>
      <c r="AD12" s="102"/>
      <c r="AE12" s="107"/>
      <c r="AF12" s="107"/>
      <c r="AG12" s="103"/>
      <c r="AH12" s="24"/>
      <c r="AI12" s="24"/>
      <c r="AJ12" s="24"/>
      <c r="AK12" s="24"/>
      <c r="AL12" s="24"/>
      <c r="AM12" s="24"/>
      <c r="AN12" s="24"/>
      <c r="AO12" s="24"/>
      <c r="AQ12" s="24"/>
      <c r="AR12" s="24"/>
      <c r="AS12" s="24"/>
      <c r="AT12" s="24"/>
      <c r="AU12" s="24"/>
      <c r="AV12" s="24"/>
      <c r="AW12" s="24"/>
      <c r="AX12" s="24"/>
      <c r="AY12" s="24"/>
      <c r="AZ12" s="24"/>
      <c r="BA12" s="24"/>
      <c r="BB12" s="24"/>
      <c r="BC12" s="24"/>
      <c r="BD12" s="24"/>
    </row>
    <row r="13" spans="1:56" x14ac:dyDescent="0.35">
      <c r="A13" s="24"/>
      <c r="B13" s="35"/>
      <c r="C13" s="35"/>
      <c r="D13" s="35"/>
      <c r="E13" s="35"/>
      <c r="F13" s="35"/>
      <c r="G13" s="35"/>
      <c r="H13" s="35"/>
      <c r="I13" s="35"/>
      <c r="J13" s="35"/>
      <c r="K13" s="35"/>
      <c r="L13" s="35"/>
      <c r="M13" s="35"/>
      <c r="N13" s="35"/>
      <c r="O13" s="35"/>
      <c r="P13" s="25"/>
      <c r="Q13" s="24"/>
      <c r="R13" s="24"/>
      <c r="S13" s="24"/>
      <c r="T13" s="24"/>
      <c r="U13" s="24"/>
      <c r="V13" s="24"/>
      <c r="W13" s="24"/>
      <c r="X13" s="24"/>
      <c r="Y13" s="24"/>
      <c r="Z13" s="24"/>
      <c r="AB13" s="24"/>
      <c r="AC13" s="24"/>
      <c r="AD13" s="102"/>
      <c r="AE13" s="107"/>
      <c r="AF13" s="107"/>
      <c r="AG13" s="103"/>
      <c r="AH13" s="24"/>
      <c r="AI13" s="24"/>
      <c r="AJ13" s="24"/>
      <c r="AK13" s="24"/>
      <c r="AL13" s="24"/>
      <c r="AM13" s="24"/>
      <c r="AN13" s="24"/>
      <c r="AO13" s="24"/>
      <c r="AQ13" s="24"/>
      <c r="AR13" s="24"/>
      <c r="AS13" s="24"/>
      <c r="AT13" s="24"/>
      <c r="AU13" s="24"/>
      <c r="AV13" s="24"/>
      <c r="AW13" s="24"/>
      <c r="AX13" s="24"/>
      <c r="AY13" s="24"/>
      <c r="AZ13" s="24"/>
      <c r="BA13" s="24"/>
      <c r="BB13" s="24"/>
      <c r="BC13" s="24"/>
      <c r="BD13" s="24"/>
    </row>
    <row r="14" spans="1:56" x14ac:dyDescent="0.35">
      <c r="A14" s="24"/>
      <c r="B14" s="35"/>
      <c r="C14" s="35"/>
      <c r="D14" s="35"/>
      <c r="E14" s="35"/>
      <c r="F14" s="35"/>
      <c r="G14" s="35"/>
      <c r="H14" s="35"/>
      <c r="I14" s="35"/>
      <c r="J14" s="35"/>
      <c r="K14" s="35"/>
      <c r="L14" s="35"/>
      <c r="M14" s="35"/>
      <c r="N14" s="35"/>
      <c r="O14" s="35"/>
      <c r="P14" s="25"/>
      <c r="Q14" s="24"/>
      <c r="R14" s="24"/>
      <c r="S14" s="24"/>
      <c r="T14" s="24"/>
      <c r="U14" s="24"/>
      <c r="V14" s="24"/>
      <c r="W14" s="24"/>
      <c r="X14" s="24"/>
      <c r="Y14" s="24"/>
      <c r="Z14" s="24"/>
      <c r="AB14" s="24"/>
      <c r="AC14" s="24"/>
      <c r="AD14" s="102"/>
      <c r="AE14" s="107"/>
      <c r="AF14" s="107"/>
      <c r="AG14" s="103"/>
      <c r="AH14" s="24"/>
      <c r="AI14" s="24"/>
      <c r="AJ14" s="24"/>
      <c r="AK14" s="24"/>
      <c r="AL14" s="24"/>
      <c r="AM14" s="24"/>
      <c r="AN14" s="24"/>
      <c r="AO14" s="24"/>
      <c r="AQ14" s="24"/>
      <c r="AR14" s="24"/>
      <c r="AS14" s="24"/>
      <c r="AT14" s="24"/>
      <c r="AU14" s="24"/>
      <c r="AV14" s="24"/>
      <c r="AW14" s="24"/>
      <c r="AX14" s="24"/>
      <c r="AY14" s="24"/>
      <c r="AZ14" s="24"/>
      <c r="BA14" s="24"/>
      <c r="BB14" s="24"/>
      <c r="BC14" s="24"/>
      <c r="BD14" s="24"/>
    </row>
    <row r="15" spans="1:56" x14ac:dyDescent="0.35">
      <c r="A15" s="24"/>
      <c r="B15" s="35"/>
      <c r="C15" s="35"/>
      <c r="D15" s="35"/>
      <c r="E15" s="35"/>
      <c r="F15" s="35"/>
      <c r="G15" s="35"/>
      <c r="H15" s="35"/>
      <c r="I15" s="35"/>
      <c r="J15" s="35"/>
      <c r="K15" s="35"/>
      <c r="L15" s="35"/>
      <c r="M15" s="35"/>
      <c r="N15" s="35"/>
      <c r="O15" s="35"/>
      <c r="P15" s="25"/>
      <c r="Q15" s="24"/>
      <c r="R15" s="24"/>
      <c r="S15" s="24"/>
      <c r="T15" s="24"/>
      <c r="U15" s="24"/>
      <c r="V15" s="24"/>
      <c r="W15" s="24"/>
      <c r="X15" s="24"/>
      <c r="Y15" s="24"/>
      <c r="Z15" s="24"/>
      <c r="AB15" s="24"/>
      <c r="AC15" s="24"/>
      <c r="AD15" s="102"/>
      <c r="AE15" s="107"/>
      <c r="AF15" s="107"/>
      <c r="AG15" s="103"/>
      <c r="AH15" s="24"/>
      <c r="AI15" s="24"/>
      <c r="AJ15" s="24"/>
      <c r="AK15" s="24"/>
      <c r="AL15" s="24"/>
      <c r="AM15" s="24"/>
      <c r="AN15" s="24"/>
      <c r="AO15" s="24"/>
      <c r="AQ15" s="24"/>
      <c r="AR15" s="24"/>
      <c r="AS15" s="24"/>
      <c r="AT15" s="24"/>
      <c r="AU15" s="24"/>
      <c r="AV15" s="24"/>
      <c r="AW15" s="24"/>
      <c r="AX15" s="24"/>
      <c r="AY15" s="24"/>
      <c r="AZ15" s="24"/>
      <c r="BA15" s="24"/>
      <c r="BB15" s="24"/>
      <c r="BC15" s="24"/>
      <c r="BD15" s="24"/>
    </row>
    <row r="16" spans="1:56" x14ac:dyDescent="0.35">
      <c r="A16" s="24"/>
      <c r="B16" s="35"/>
      <c r="C16" s="35"/>
      <c r="D16" s="35"/>
      <c r="E16" s="35"/>
      <c r="F16" s="35"/>
      <c r="G16" s="35"/>
      <c r="H16" s="35"/>
      <c r="I16" s="35"/>
      <c r="J16" s="35"/>
      <c r="K16" s="35"/>
      <c r="L16" s="35"/>
      <c r="M16" s="35"/>
      <c r="N16" s="35"/>
      <c r="O16" s="35"/>
      <c r="P16" s="25"/>
      <c r="Q16" s="24"/>
      <c r="R16" s="24"/>
      <c r="S16" s="24"/>
      <c r="T16" s="24"/>
      <c r="U16" s="24"/>
      <c r="V16" s="24"/>
      <c r="W16" s="24"/>
      <c r="X16" s="24"/>
      <c r="Y16" s="24"/>
      <c r="Z16" s="24"/>
      <c r="AB16" s="24"/>
      <c r="AC16" s="24"/>
      <c r="AD16" s="102"/>
      <c r="AE16" s="107"/>
      <c r="AF16" s="107"/>
      <c r="AG16" s="103"/>
      <c r="AH16" s="24"/>
      <c r="AI16" s="24"/>
      <c r="AJ16" s="24"/>
      <c r="AK16" s="24"/>
      <c r="AL16" s="24"/>
      <c r="AM16" s="24"/>
      <c r="AN16" s="24"/>
      <c r="AO16" s="24"/>
      <c r="AQ16" s="24"/>
      <c r="AR16" s="24"/>
      <c r="AS16" s="24"/>
      <c r="AT16" s="24"/>
      <c r="AU16" s="24"/>
      <c r="AV16" s="24"/>
      <c r="AW16" s="24"/>
      <c r="AX16" s="24"/>
      <c r="AY16" s="24"/>
      <c r="AZ16" s="24"/>
      <c r="BA16" s="24"/>
      <c r="BB16" s="24"/>
      <c r="BC16" s="24"/>
      <c r="BD16" s="24"/>
    </row>
    <row r="17" spans="1:56" x14ac:dyDescent="0.35">
      <c r="A17" s="24"/>
      <c r="B17" s="35"/>
      <c r="C17" s="35"/>
      <c r="D17" s="35"/>
      <c r="E17" s="35"/>
      <c r="F17" s="35"/>
      <c r="G17" s="35"/>
      <c r="H17" s="35"/>
      <c r="I17" s="35"/>
      <c r="J17" s="35"/>
      <c r="K17" s="35"/>
      <c r="L17" s="35"/>
      <c r="M17" s="35"/>
      <c r="N17" s="35"/>
      <c r="O17" s="35"/>
      <c r="P17" s="25"/>
      <c r="Q17" s="24"/>
      <c r="R17" s="24"/>
      <c r="S17" s="24"/>
      <c r="T17" s="24"/>
      <c r="U17" s="24"/>
      <c r="V17" s="24"/>
      <c r="W17" s="24"/>
      <c r="X17" s="24"/>
      <c r="Y17" s="24"/>
      <c r="Z17" s="24"/>
      <c r="AB17" s="24"/>
      <c r="AC17" s="24"/>
      <c r="AD17" s="102"/>
      <c r="AE17" s="107"/>
      <c r="AF17" s="107"/>
      <c r="AG17" s="103"/>
      <c r="AH17" s="24"/>
      <c r="AI17" s="24"/>
      <c r="AJ17" s="24"/>
      <c r="AK17" s="24"/>
      <c r="AL17" s="24"/>
      <c r="AM17" s="24"/>
      <c r="AN17" s="24"/>
      <c r="AO17" s="24"/>
      <c r="AQ17" s="24"/>
      <c r="AR17" s="24"/>
      <c r="AS17" s="24"/>
      <c r="AT17" s="24"/>
      <c r="AU17" s="24"/>
      <c r="AV17" s="24"/>
      <c r="AW17" s="24"/>
      <c r="AX17" s="24"/>
      <c r="AY17" s="24"/>
      <c r="AZ17" s="24"/>
      <c r="BA17" s="24"/>
      <c r="BB17" s="24"/>
      <c r="BC17" s="24"/>
      <c r="BD17" s="24"/>
    </row>
    <row r="18" spans="1:56" x14ac:dyDescent="0.35">
      <c r="A18" s="24"/>
      <c r="B18" s="35"/>
      <c r="C18" s="35"/>
      <c r="D18" s="35"/>
      <c r="E18" s="35"/>
      <c r="F18" s="35"/>
      <c r="G18" s="35"/>
      <c r="H18" s="35"/>
      <c r="I18" s="35"/>
      <c r="J18" s="35"/>
      <c r="K18" s="35"/>
      <c r="L18" s="35"/>
      <c r="M18" s="35"/>
      <c r="N18" s="35"/>
      <c r="O18" s="35"/>
      <c r="P18" s="25"/>
      <c r="Q18" s="24"/>
      <c r="R18" s="24"/>
      <c r="S18" s="24"/>
      <c r="T18" s="24"/>
      <c r="U18" s="24"/>
      <c r="V18" s="24"/>
      <c r="W18" s="24"/>
      <c r="X18" s="24"/>
      <c r="Y18" s="24"/>
      <c r="Z18" s="24"/>
      <c r="AB18" s="24"/>
      <c r="AC18" s="24"/>
      <c r="AD18" s="102"/>
      <c r="AE18" s="107"/>
      <c r="AF18" s="107"/>
      <c r="AG18" s="103"/>
      <c r="AH18" s="24"/>
      <c r="AI18" s="24"/>
      <c r="AJ18" s="24"/>
      <c r="AK18" s="24"/>
      <c r="AL18" s="24"/>
      <c r="AM18" s="24"/>
      <c r="AN18" s="24"/>
      <c r="AO18" s="24"/>
      <c r="AQ18" s="24"/>
      <c r="AR18" s="24"/>
      <c r="AS18" s="24"/>
      <c r="AT18" s="24"/>
      <c r="AU18" s="24"/>
      <c r="AV18" s="24"/>
      <c r="AW18" s="24"/>
      <c r="AX18" s="24"/>
      <c r="AY18" s="24"/>
      <c r="AZ18" s="24"/>
      <c r="BA18" s="24"/>
      <c r="BB18" s="24"/>
      <c r="BC18" s="24"/>
      <c r="BD18" s="24"/>
    </row>
    <row r="19" spans="1:56" x14ac:dyDescent="0.35">
      <c r="A19" s="24"/>
      <c r="B19" s="35"/>
      <c r="C19" s="35"/>
      <c r="D19" s="35"/>
      <c r="E19" s="35"/>
      <c r="F19" s="35"/>
      <c r="G19" s="35"/>
      <c r="H19" s="35"/>
      <c r="I19" s="35"/>
      <c r="J19" s="35"/>
      <c r="K19" s="35"/>
      <c r="L19" s="35"/>
      <c r="M19" s="35"/>
      <c r="N19" s="35"/>
      <c r="O19" s="35"/>
      <c r="P19" s="25"/>
      <c r="Q19" s="24"/>
      <c r="R19" s="24"/>
      <c r="S19" s="24"/>
      <c r="T19" s="24"/>
      <c r="U19" s="24"/>
      <c r="V19" s="24"/>
      <c r="W19" s="24"/>
      <c r="X19" s="24"/>
      <c r="Y19" s="24"/>
      <c r="Z19" s="24"/>
      <c r="AB19" s="24"/>
      <c r="AC19" s="24"/>
      <c r="AD19" s="104"/>
      <c r="AE19" s="108"/>
      <c r="AF19" s="108"/>
      <c r="AG19" s="105"/>
      <c r="AH19" s="24"/>
      <c r="AI19" s="24"/>
      <c r="AJ19" s="24"/>
      <c r="AK19" s="24"/>
      <c r="AL19" s="24"/>
      <c r="AM19" s="24"/>
      <c r="AN19" s="24"/>
      <c r="AO19" s="24"/>
      <c r="AQ19" s="24"/>
      <c r="AR19" s="24"/>
      <c r="AS19" s="24"/>
      <c r="AT19" s="24"/>
      <c r="AU19" s="24"/>
      <c r="AV19" s="24"/>
      <c r="AW19" s="24"/>
      <c r="AX19" s="24"/>
      <c r="AY19" s="24"/>
      <c r="AZ19" s="24"/>
      <c r="BA19" s="24"/>
      <c r="BB19" s="24"/>
      <c r="BC19" s="24"/>
      <c r="BD19" s="24"/>
    </row>
    <row r="20" spans="1:56" x14ac:dyDescent="0.35">
      <c r="A20" s="24"/>
      <c r="B20" s="35"/>
      <c r="C20" s="35"/>
      <c r="D20" s="35"/>
      <c r="E20" s="35"/>
      <c r="F20" s="35"/>
      <c r="G20" s="35"/>
      <c r="H20" s="35"/>
      <c r="I20" s="35"/>
      <c r="J20" s="35"/>
      <c r="K20" s="35"/>
      <c r="L20" s="35"/>
      <c r="M20" s="35"/>
      <c r="N20" s="35"/>
      <c r="O20" s="35"/>
      <c r="P20" s="25"/>
      <c r="Q20" s="24"/>
      <c r="R20" s="24"/>
      <c r="S20" s="24"/>
      <c r="T20" s="24"/>
      <c r="U20" s="24"/>
      <c r="V20" s="24"/>
      <c r="W20" s="24"/>
      <c r="X20" s="24"/>
      <c r="Y20" s="24"/>
      <c r="Z20" s="24"/>
      <c r="AB20" s="24"/>
      <c r="AC20" s="24"/>
      <c r="AD20" s="100" t="s">
        <v>81</v>
      </c>
      <c r="AE20" s="106"/>
      <c r="AF20" s="106"/>
      <c r="AG20" s="101"/>
      <c r="AH20" s="24"/>
      <c r="AI20" s="24"/>
      <c r="AJ20" s="24"/>
      <c r="AK20" s="24"/>
      <c r="AL20" s="24"/>
      <c r="AM20" s="24"/>
      <c r="AN20" s="24"/>
      <c r="AO20" s="24"/>
      <c r="AQ20" s="24"/>
      <c r="AR20" s="24"/>
      <c r="AS20" s="24"/>
      <c r="AT20" s="24"/>
      <c r="AU20" s="24"/>
      <c r="AV20" s="24"/>
      <c r="AW20" s="24"/>
      <c r="AX20" s="24"/>
      <c r="AY20" s="24"/>
      <c r="AZ20" s="24"/>
      <c r="BA20" s="24"/>
      <c r="BB20" s="24"/>
      <c r="BC20" s="24"/>
      <c r="BD20" s="24"/>
    </row>
    <row r="21" spans="1:56" x14ac:dyDescent="0.35">
      <c r="A21" s="24"/>
      <c r="B21" s="35"/>
      <c r="C21" s="35"/>
      <c r="D21" s="35"/>
      <c r="E21" s="35"/>
      <c r="F21" s="35"/>
      <c r="G21" s="35"/>
      <c r="H21" s="35"/>
      <c r="I21" s="35"/>
      <c r="J21" s="35"/>
      <c r="K21" s="35"/>
      <c r="L21" s="35"/>
      <c r="M21" s="35"/>
      <c r="N21" s="35"/>
      <c r="O21" s="35"/>
      <c r="P21" s="25"/>
      <c r="Q21" s="24"/>
      <c r="R21" s="24"/>
      <c r="S21" s="24"/>
      <c r="T21" s="24"/>
      <c r="U21" s="24"/>
      <c r="V21" s="24"/>
      <c r="W21" s="24"/>
      <c r="X21" s="24"/>
      <c r="Y21" s="24"/>
      <c r="Z21" s="24"/>
      <c r="AB21" s="24"/>
      <c r="AC21" s="24"/>
      <c r="AD21" s="102"/>
      <c r="AE21" s="107"/>
      <c r="AF21" s="107"/>
      <c r="AG21" s="103"/>
      <c r="AH21" s="24"/>
      <c r="AI21" s="24"/>
      <c r="AJ21" s="24"/>
      <c r="AK21" s="24"/>
      <c r="AL21" s="24"/>
      <c r="AM21" s="24"/>
      <c r="AN21" s="24"/>
      <c r="AO21" s="24"/>
      <c r="AQ21" s="24"/>
      <c r="AR21" s="24"/>
      <c r="AS21" s="24"/>
      <c r="AT21" s="24"/>
      <c r="AU21" s="24"/>
      <c r="AV21" s="24"/>
      <c r="AW21" s="24"/>
      <c r="AX21" s="24"/>
      <c r="AY21" s="24"/>
      <c r="AZ21" s="24"/>
      <c r="BA21" s="24"/>
      <c r="BB21" s="24"/>
      <c r="BC21" s="24"/>
      <c r="BD21" s="24"/>
    </row>
    <row r="22" spans="1:56" x14ac:dyDescent="0.35">
      <c r="A22" s="24"/>
      <c r="B22" s="35"/>
      <c r="C22" s="35"/>
      <c r="D22" s="35"/>
      <c r="E22" s="35"/>
      <c r="F22" s="35"/>
      <c r="G22" s="35"/>
      <c r="H22" s="35"/>
      <c r="I22" s="35"/>
      <c r="J22" s="35"/>
      <c r="K22" s="35"/>
      <c r="L22" s="35"/>
      <c r="M22" s="35"/>
      <c r="N22" s="35"/>
      <c r="O22" s="35"/>
      <c r="P22" s="25"/>
      <c r="Q22" s="24"/>
      <c r="R22" s="24"/>
      <c r="S22" s="24"/>
      <c r="T22" s="24"/>
      <c r="U22" s="24"/>
      <c r="V22" s="24"/>
      <c r="W22" s="24"/>
      <c r="X22" s="24"/>
      <c r="Y22" s="24"/>
      <c r="Z22" s="24"/>
      <c r="AB22" s="24"/>
      <c r="AC22" s="24"/>
      <c r="AD22" s="102"/>
      <c r="AE22" s="107"/>
      <c r="AF22" s="107"/>
      <c r="AG22" s="103"/>
      <c r="AH22" s="24"/>
      <c r="AI22" s="24"/>
      <c r="AJ22" s="24"/>
      <c r="AK22" s="24"/>
      <c r="AL22" s="24"/>
      <c r="AM22" s="24"/>
      <c r="AN22" s="24"/>
      <c r="AO22" s="24"/>
      <c r="AQ22" s="24"/>
      <c r="AR22" s="24"/>
      <c r="AS22" s="24"/>
      <c r="AT22" s="24"/>
      <c r="AU22" s="24"/>
      <c r="AV22" s="24"/>
      <c r="AW22" s="24"/>
      <c r="AX22" s="24"/>
      <c r="AY22" s="24"/>
      <c r="AZ22" s="24"/>
      <c r="BA22" s="24"/>
      <c r="BB22" s="24"/>
      <c r="BC22" s="24"/>
      <c r="BD22" s="24"/>
    </row>
    <row r="23" spans="1:56" x14ac:dyDescent="0.35">
      <c r="A23" s="24"/>
      <c r="B23" s="35"/>
      <c r="C23" s="35"/>
      <c r="D23" s="35"/>
      <c r="E23" s="35"/>
      <c r="F23" s="35"/>
      <c r="G23" s="35"/>
      <c r="H23" s="35"/>
      <c r="I23" s="35"/>
      <c r="J23" s="35"/>
      <c r="K23" s="35"/>
      <c r="L23" s="35"/>
      <c r="M23" s="35"/>
      <c r="N23" s="35"/>
      <c r="O23" s="35"/>
      <c r="P23" s="25"/>
      <c r="Q23" s="24"/>
      <c r="R23" s="24"/>
      <c r="S23" s="24"/>
      <c r="T23" s="24"/>
      <c r="U23" s="24"/>
      <c r="V23" s="24"/>
      <c r="W23" s="24"/>
      <c r="X23" s="24"/>
      <c r="Y23" s="24"/>
      <c r="Z23" s="24"/>
      <c r="AB23" s="24"/>
      <c r="AC23" s="24"/>
      <c r="AD23" s="102"/>
      <c r="AE23" s="107"/>
      <c r="AF23" s="107"/>
      <c r="AG23" s="103"/>
      <c r="AH23" s="24"/>
      <c r="AI23" s="24"/>
      <c r="AJ23" s="24"/>
      <c r="AK23" s="24"/>
      <c r="AL23" s="24"/>
      <c r="AM23" s="24"/>
      <c r="AN23" s="24"/>
      <c r="AO23" s="24"/>
      <c r="AQ23" s="24"/>
      <c r="AR23" s="24"/>
      <c r="AS23" s="24"/>
      <c r="AT23" s="24"/>
      <c r="AU23" s="24"/>
      <c r="AV23" s="24"/>
      <c r="AW23" s="24"/>
      <c r="AX23" s="24"/>
      <c r="AY23" s="24"/>
      <c r="AZ23" s="24"/>
      <c r="BA23" s="24"/>
      <c r="BB23" s="24"/>
      <c r="BC23" s="24"/>
      <c r="BD23" s="24"/>
    </row>
    <row r="24" spans="1:56" x14ac:dyDescent="0.35">
      <c r="A24" s="24"/>
      <c r="B24" s="35"/>
      <c r="C24" s="35"/>
      <c r="D24" s="35"/>
      <c r="E24" s="35"/>
      <c r="F24" s="35"/>
      <c r="G24" s="35"/>
      <c r="H24" s="35"/>
      <c r="I24" s="35"/>
      <c r="J24" s="35"/>
      <c r="K24" s="35"/>
      <c r="L24" s="35"/>
      <c r="M24" s="35"/>
      <c r="N24" s="35"/>
      <c r="O24" s="35"/>
      <c r="P24" s="25"/>
      <c r="Q24" s="24"/>
      <c r="R24" s="24"/>
      <c r="S24" s="24"/>
      <c r="T24" s="24"/>
      <c r="U24" s="24"/>
      <c r="V24" s="24"/>
      <c r="W24" s="24"/>
      <c r="X24" s="24"/>
      <c r="Y24" s="24"/>
      <c r="Z24" s="24"/>
      <c r="AB24" s="24"/>
      <c r="AC24" s="24"/>
      <c r="AD24" s="102"/>
      <c r="AE24" s="107"/>
      <c r="AF24" s="107"/>
      <c r="AG24" s="103"/>
      <c r="AH24" s="24"/>
      <c r="AI24" s="24"/>
      <c r="AJ24" s="24"/>
      <c r="AK24" s="24"/>
      <c r="AL24" s="24"/>
      <c r="AM24" s="24"/>
      <c r="AN24" s="24"/>
      <c r="AO24" s="24"/>
      <c r="AQ24" s="24"/>
      <c r="AR24" s="24"/>
      <c r="AS24" s="24"/>
      <c r="AT24" s="24"/>
      <c r="AU24" s="24"/>
      <c r="AV24" s="24"/>
      <c r="AW24" s="24"/>
      <c r="AX24" s="24"/>
      <c r="AY24" s="24"/>
      <c r="AZ24" s="24"/>
      <c r="BA24" s="24"/>
      <c r="BB24" s="24"/>
      <c r="BC24" s="24"/>
      <c r="BD24" s="24"/>
    </row>
    <row r="25" spans="1:56" x14ac:dyDescent="0.35">
      <c r="A25" s="24"/>
      <c r="B25" s="35"/>
      <c r="C25" s="35"/>
      <c r="D25" s="35"/>
      <c r="E25" s="35"/>
      <c r="F25" s="35"/>
      <c r="G25" s="35"/>
      <c r="H25" s="35"/>
      <c r="I25" s="35"/>
      <c r="J25" s="35"/>
      <c r="K25" s="35"/>
      <c r="L25" s="35"/>
      <c r="M25" s="35"/>
      <c r="N25" s="35"/>
      <c r="O25" s="35"/>
      <c r="P25" s="25"/>
      <c r="Q25" s="24"/>
      <c r="R25" s="24"/>
      <c r="S25" s="24"/>
      <c r="T25" s="24"/>
      <c r="U25" s="24"/>
      <c r="V25" s="24"/>
      <c r="W25" s="24"/>
      <c r="X25" s="24"/>
      <c r="Y25" s="24"/>
      <c r="Z25" s="24"/>
      <c r="AB25" s="24"/>
      <c r="AC25" s="24"/>
      <c r="AD25" s="102"/>
      <c r="AE25" s="107"/>
      <c r="AF25" s="107"/>
      <c r="AG25" s="103"/>
      <c r="AH25" s="24"/>
      <c r="AI25" s="24"/>
      <c r="AJ25" s="24"/>
      <c r="AK25" s="24"/>
      <c r="AL25" s="24"/>
      <c r="AM25" s="24"/>
      <c r="AN25" s="24"/>
      <c r="AO25" s="24"/>
      <c r="AQ25" s="24"/>
      <c r="AR25" s="24"/>
      <c r="AS25" s="24"/>
      <c r="AT25" s="24"/>
      <c r="AU25" s="24"/>
      <c r="AV25" s="24"/>
      <c r="AW25" s="24"/>
      <c r="AX25" s="24"/>
      <c r="AY25" s="24"/>
      <c r="AZ25" s="24"/>
      <c r="BA25" s="24"/>
      <c r="BB25" s="24"/>
      <c r="BC25" s="24"/>
      <c r="BD25" s="24"/>
    </row>
    <row r="26" spans="1:56" x14ac:dyDescent="0.35">
      <c r="A26" s="24"/>
      <c r="B26" s="35"/>
      <c r="C26" s="35"/>
      <c r="D26" s="35"/>
      <c r="E26" s="35"/>
      <c r="F26" s="35"/>
      <c r="G26" s="35"/>
      <c r="H26" s="35"/>
      <c r="I26" s="35"/>
      <c r="J26" s="35"/>
      <c r="K26" s="35"/>
      <c r="L26" s="35"/>
      <c r="M26" s="35"/>
      <c r="N26" s="35"/>
      <c r="O26" s="35"/>
      <c r="P26" s="25"/>
      <c r="Q26" s="24"/>
      <c r="R26" s="24"/>
      <c r="S26" s="24"/>
      <c r="T26" s="24"/>
      <c r="U26" s="24"/>
      <c r="V26" s="24"/>
      <c r="W26" s="24"/>
      <c r="X26" s="24"/>
      <c r="Y26" s="24"/>
      <c r="Z26" s="24"/>
      <c r="AB26" s="24"/>
      <c r="AC26" s="24"/>
      <c r="AD26" s="102"/>
      <c r="AE26" s="107"/>
      <c r="AF26" s="107"/>
      <c r="AG26" s="103"/>
      <c r="AH26" s="24"/>
      <c r="AI26" s="24"/>
      <c r="AJ26" s="24"/>
      <c r="AK26" s="24"/>
      <c r="AL26" s="24"/>
      <c r="AM26" s="24"/>
      <c r="AN26" s="24"/>
      <c r="AO26" s="24"/>
      <c r="AQ26" s="24"/>
      <c r="AR26" s="24"/>
      <c r="AS26" s="24"/>
      <c r="AT26" s="24"/>
      <c r="AU26" s="24"/>
      <c r="AV26" s="24"/>
      <c r="AW26" s="24"/>
      <c r="AX26" s="24"/>
      <c r="AY26" s="24"/>
      <c r="AZ26" s="24"/>
      <c r="BA26" s="24"/>
      <c r="BB26" s="24"/>
      <c r="BC26" s="24"/>
      <c r="BD26" s="24"/>
    </row>
    <row r="27" spans="1:56" x14ac:dyDescent="0.35">
      <c r="A27" s="24"/>
      <c r="B27" s="35"/>
      <c r="C27" s="35"/>
      <c r="D27" s="35"/>
      <c r="E27" s="35"/>
      <c r="F27" s="35"/>
      <c r="G27" s="35"/>
      <c r="H27" s="35"/>
      <c r="I27" s="35"/>
      <c r="J27" s="35"/>
      <c r="K27" s="35"/>
      <c r="L27" s="35"/>
      <c r="M27" s="35"/>
      <c r="N27" s="35"/>
      <c r="O27" s="35"/>
      <c r="P27" s="25"/>
      <c r="Q27" s="24"/>
      <c r="R27" s="24"/>
      <c r="S27" s="24"/>
      <c r="T27" s="24"/>
      <c r="U27" s="24"/>
      <c r="V27" s="24"/>
      <c r="W27" s="24"/>
      <c r="X27" s="24"/>
      <c r="Y27" s="24"/>
      <c r="Z27" s="24"/>
      <c r="AB27" s="24"/>
      <c r="AC27" s="24"/>
      <c r="AD27" s="102"/>
      <c r="AE27" s="107"/>
      <c r="AF27" s="107"/>
      <c r="AG27" s="103"/>
      <c r="AH27" s="24"/>
      <c r="AI27" s="24"/>
      <c r="AJ27" s="24"/>
      <c r="AK27" s="24"/>
      <c r="AL27" s="24"/>
      <c r="AM27" s="24"/>
      <c r="AN27" s="24"/>
      <c r="AO27" s="24"/>
      <c r="AQ27" s="24"/>
      <c r="AR27" s="24"/>
      <c r="AS27" s="24"/>
      <c r="AT27" s="24"/>
      <c r="AU27" s="24"/>
      <c r="AV27" s="24"/>
      <c r="AW27" s="24"/>
      <c r="AX27" s="24"/>
      <c r="AY27" s="24"/>
      <c r="AZ27" s="24"/>
      <c r="BA27" s="24"/>
      <c r="BB27" s="24"/>
      <c r="BC27" s="24"/>
      <c r="BD27" s="24"/>
    </row>
    <row r="28" spans="1:56" x14ac:dyDescent="0.35">
      <c r="A28" s="24"/>
      <c r="B28" s="35"/>
      <c r="C28" s="35"/>
      <c r="D28" s="35"/>
      <c r="E28" s="35"/>
      <c r="F28" s="35"/>
      <c r="G28" s="35"/>
      <c r="H28" s="35"/>
      <c r="I28" s="35"/>
      <c r="J28" s="35"/>
      <c r="K28" s="35"/>
      <c r="L28" s="35"/>
      <c r="M28" s="35"/>
      <c r="N28" s="35"/>
      <c r="O28" s="35"/>
      <c r="P28" s="25"/>
      <c r="Q28" s="24"/>
      <c r="R28" s="24"/>
      <c r="S28" s="24"/>
      <c r="T28" s="24"/>
      <c r="U28" s="24"/>
      <c r="V28" s="24"/>
      <c r="W28" s="24"/>
      <c r="X28" s="24"/>
      <c r="Y28" s="24"/>
      <c r="Z28" s="24"/>
      <c r="AB28" s="24"/>
      <c r="AC28" s="24"/>
      <c r="AD28" s="102"/>
      <c r="AE28" s="107"/>
      <c r="AF28" s="107"/>
      <c r="AG28" s="103"/>
      <c r="AH28" s="24"/>
      <c r="AI28" s="24"/>
      <c r="AJ28" s="24"/>
      <c r="AK28" s="24"/>
      <c r="AL28" s="24"/>
      <c r="AM28" s="24"/>
      <c r="AN28" s="24"/>
      <c r="AO28" s="24"/>
      <c r="AQ28" s="24"/>
      <c r="AR28" s="24"/>
      <c r="AS28" s="24"/>
      <c r="AT28" s="24"/>
      <c r="AU28" s="24"/>
      <c r="AV28" s="24"/>
      <c r="AW28" s="24"/>
      <c r="AX28" s="24"/>
      <c r="AY28" s="24"/>
      <c r="AZ28" s="24"/>
      <c r="BA28" s="24"/>
      <c r="BB28" s="24"/>
      <c r="BC28" s="24"/>
      <c r="BD28" s="24"/>
    </row>
    <row r="29" spans="1:56" x14ac:dyDescent="0.35">
      <c r="A29" s="24"/>
      <c r="B29" s="35"/>
      <c r="C29" s="35"/>
      <c r="D29" s="35"/>
      <c r="E29" s="35"/>
      <c r="F29" s="35"/>
      <c r="G29" s="35"/>
      <c r="H29" s="35"/>
      <c r="I29" s="35"/>
      <c r="J29" s="35"/>
      <c r="K29" s="35"/>
      <c r="L29" s="35"/>
      <c r="M29" s="35"/>
      <c r="N29" s="35"/>
      <c r="O29" s="35"/>
      <c r="P29" s="25"/>
      <c r="Q29" s="24"/>
      <c r="R29" s="24"/>
      <c r="S29" s="24"/>
      <c r="T29" s="24"/>
      <c r="U29" s="24"/>
      <c r="V29" s="24"/>
      <c r="W29" s="24"/>
      <c r="X29" s="24"/>
      <c r="Y29" s="24"/>
      <c r="Z29" s="24"/>
      <c r="AB29" s="24"/>
      <c r="AC29" s="24"/>
      <c r="AD29" s="102"/>
      <c r="AE29" s="107"/>
      <c r="AF29" s="107"/>
      <c r="AG29" s="103"/>
      <c r="AH29" s="24"/>
      <c r="AI29" s="24"/>
      <c r="AJ29" s="24"/>
      <c r="AK29" s="24"/>
      <c r="AL29" s="24"/>
      <c r="AM29" s="24"/>
      <c r="AN29" s="24"/>
      <c r="AO29" s="24"/>
      <c r="AQ29" s="24"/>
      <c r="AR29" s="24"/>
      <c r="AS29" s="24"/>
      <c r="AT29" s="24"/>
      <c r="AU29" s="24"/>
      <c r="AV29" s="24"/>
      <c r="AW29" s="24"/>
      <c r="AX29" s="24"/>
      <c r="AY29" s="24"/>
      <c r="AZ29" s="24"/>
      <c r="BA29" s="24"/>
      <c r="BB29" s="24"/>
      <c r="BC29" s="24"/>
      <c r="BD29" s="24"/>
    </row>
    <row r="30" spans="1:56" x14ac:dyDescent="0.35">
      <c r="A30" s="24"/>
      <c r="B30" s="35"/>
      <c r="C30" s="35"/>
      <c r="D30" s="35"/>
      <c r="E30" s="35"/>
      <c r="F30" s="35"/>
      <c r="G30" s="35"/>
      <c r="H30" s="35"/>
      <c r="I30" s="35"/>
      <c r="J30" s="35"/>
      <c r="K30" s="35"/>
      <c r="L30" s="35"/>
      <c r="M30" s="35"/>
      <c r="N30" s="35"/>
      <c r="O30" s="35"/>
      <c r="P30" s="25"/>
      <c r="Q30" s="24"/>
      <c r="R30" s="24"/>
      <c r="S30" s="24"/>
      <c r="T30" s="24"/>
      <c r="U30" s="24"/>
      <c r="V30" s="24"/>
      <c r="W30" s="24"/>
      <c r="X30" s="24"/>
      <c r="Y30" s="24"/>
      <c r="Z30" s="24"/>
      <c r="AB30" s="24"/>
      <c r="AC30" s="24"/>
      <c r="AD30" s="102"/>
      <c r="AE30" s="107"/>
      <c r="AF30" s="107"/>
      <c r="AG30" s="103"/>
      <c r="AH30" s="24"/>
      <c r="AI30" s="24"/>
      <c r="AJ30" s="24"/>
      <c r="AK30" s="24"/>
      <c r="AL30" s="24"/>
      <c r="AM30" s="24"/>
      <c r="AN30" s="24"/>
      <c r="AO30" s="24"/>
      <c r="AQ30" s="24"/>
      <c r="AR30" s="24"/>
      <c r="AS30" s="24"/>
      <c r="AT30" s="24"/>
      <c r="AU30" s="24"/>
      <c r="AV30" s="24"/>
      <c r="AW30" s="24"/>
      <c r="AX30" s="24"/>
      <c r="AY30" s="24"/>
      <c r="AZ30" s="24"/>
      <c r="BA30" s="24"/>
      <c r="BB30" s="24"/>
      <c r="BC30" s="24"/>
      <c r="BD30" s="24"/>
    </row>
    <row r="31" spans="1:56" x14ac:dyDescent="0.35">
      <c r="A31" s="24"/>
      <c r="B31" s="25"/>
      <c r="C31" s="25"/>
      <c r="D31" s="25"/>
      <c r="E31" s="25"/>
      <c r="F31" s="25"/>
      <c r="G31" s="25"/>
      <c r="H31" s="25"/>
      <c r="I31" s="25"/>
      <c r="J31" s="25"/>
      <c r="K31" s="25"/>
      <c r="L31" s="25"/>
      <c r="M31" s="25"/>
      <c r="N31" s="36"/>
      <c r="O31" s="36"/>
      <c r="P31" s="25"/>
      <c r="Q31" s="24"/>
      <c r="R31" s="24"/>
      <c r="S31" s="24"/>
      <c r="T31" s="24"/>
      <c r="U31" s="24"/>
      <c r="V31" s="24"/>
      <c r="W31" s="24"/>
      <c r="X31" s="24"/>
      <c r="Y31" s="24"/>
      <c r="Z31" s="24"/>
      <c r="AB31" s="24"/>
      <c r="AC31" s="24"/>
      <c r="AD31" s="102"/>
      <c r="AE31" s="107"/>
      <c r="AF31" s="107"/>
      <c r="AG31" s="103"/>
      <c r="AH31" s="24"/>
      <c r="AI31" s="24"/>
      <c r="AJ31" s="24"/>
      <c r="AK31" s="24"/>
      <c r="AL31" s="24"/>
      <c r="AM31" s="24"/>
      <c r="AN31" s="24"/>
      <c r="AO31" s="24"/>
      <c r="AQ31" s="24"/>
      <c r="AR31" s="24"/>
      <c r="AS31" s="24"/>
      <c r="AT31" s="24"/>
      <c r="AU31" s="24"/>
      <c r="AV31" s="24"/>
      <c r="AW31" s="24"/>
      <c r="AX31" s="24"/>
      <c r="AY31" s="24"/>
      <c r="AZ31" s="24"/>
      <c r="BA31" s="24"/>
      <c r="BB31" s="24"/>
      <c r="BC31" s="24"/>
      <c r="BD31" s="24"/>
    </row>
    <row r="32" spans="1:56" x14ac:dyDescent="0.3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B32" s="24"/>
      <c r="AC32" s="24"/>
      <c r="AD32" s="102"/>
      <c r="AE32" s="107"/>
      <c r="AF32" s="107"/>
      <c r="AG32" s="103"/>
      <c r="AH32" s="24"/>
      <c r="AI32" s="24"/>
      <c r="AJ32" s="24"/>
      <c r="AK32" s="24"/>
      <c r="AL32" s="24"/>
      <c r="AM32" s="24"/>
      <c r="AN32" s="24"/>
      <c r="AO32" s="24"/>
      <c r="AQ32" s="24"/>
      <c r="AR32" s="24"/>
      <c r="AS32" s="24"/>
      <c r="AT32" s="24"/>
      <c r="AU32" s="24"/>
      <c r="AV32" s="24"/>
      <c r="AW32" s="24"/>
      <c r="AX32" s="24"/>
      <c r="AY32" s="24"/>
      <c r="AZ32" s="24"/>
      <c r="BA32" s="24"/>
      <c r="BB32" s="24"/>
      <c r="BC32" s="24"/>
      <c r="BD32" s="24"/>
    </row>
    <row r="33" spans="1:56" x14ac:dyDescent="0.3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B33" s="24"/>
      <c r="AC33" s="24"/>
      <c r="AD33" s="102"/>
      <c r="AE33" s="107"/>
      <c r="AF33" s="107"/>
      <c r="AG33" s="103"/>
      <c r="AH33" s="24"/>
      <c r="AI33" s="24"/>
      <c r="AJ33" s="24"/>
      <c r="AK33" s="24"/>
      <c r="AL33" s="24"/>
      <c r="AM33" s="24"/>
      <c r="AN33" s="24"/>
      <c r="AO33" s="24"/>
      <c r="AQ33" s="24"/>
      <c r="AR33" s="24"/>
      <c r="AS33" s="24"/>
      <c r="AT33" s="24"/>
      <c r="AU33" s="24"/>
      <c r="AV33" s="24"/>
      <c r="AW33" s="24"/>
      <c r="AX33" s="24"/>
      <c r="AY33" s="24"/>
      <c r="AZ33" s="24"/>
      <c r="BA33" s="24"/>
      <c r="BB33" s="24"/>
      <c r="BC33" s="24"/>
      <c r="BD33" s="24"/>
    </row>
    <row r="34" spans="1:56" x14ac:dyDescent="0.3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B34" s="24"/>
      <c r="AC34" s="24"/>
      <c r="AD34" s="102"/>
      <c r="AE34" s="107"/>
      <c r="AF34" s="107"/>
      <c r="AG34" s="103"/>
      <c r="AH34" s="24"/>
      <c r="AI34" s="24"/>
      <c r="AJ34" s="24"/>
      <c r="AK34" s="24"/>
      <c r="AL34" s="24"/>
      <c r="AM34" s="24"/>
      <c r="AN34" s="24"/>
      <c r="AO34" s="24"/>
      <c r="AQ34" s="24"/>
      <c r="AR34" s="24"/>
      <c r="AS34" s="24"/>
      <c r="AT34" s="24"/>
      <c r="AU34" s="24"/>
      <c r="AV34" s="24"/>
      <c r="AW34" s="24"/>
      <c r="AX34" s="24"/>
      <c r="AY34" s="24"/>
      <c r="AZ34" s="24"/>
      <c r="BA34" s="24"/>
      <c r="BB34" s="24"/>
      <c r="BC34" s="24"/>
      <c r="BD34" s="24"/>
    </row>
    <row r="35" spans="1:56" x14ac:dyDescent="0.3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B35" s="24"/>
      <c r="AC35" s="24"/>
      <c r="AD35" s="104"/>
      <c r="AE35" s="108"/>
      <c r="AF35" s="108"/>
      <c r="AG35" s="105"/>
      <c r="AH35" s="24"/>
      <c r="AI35" s="24"/>
      <c r="AJ35" s="24"/>
      <c r="AK35" s="24"/>
      <c r="AL35" s="24"/>
      <c r="AM35" s="24"/>
      <c r="AN35" s="24"/>
      <c r="AO35" s="24"/>
      <c r="AQ35" s="24"/>
      <c r="AR35" s="24"/>
      <c r="AS35" s="24"/>
      <c r="AT35" s="24"/>
      <c r="AU35" s="24"/>
      <c r="AV35" s="24"/>
      <c r="AW35" s="24"/>
      <c r="AX35" s="24"/>
      <c r="AY35" s="24"/>
      <c r="AZ35" s="24"/>
      <c r="BA35" s="24"/>
      <c r="BB35" s="24"/>
      <c r="BC35" s="24"/>
      <c r="BD35" s="24"/>
    </row>
    <row r="36" spans="1:56" x14ac:dyDescent="0.3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B36" s="24"/>
      <c r="AC36" s="24"/>
      <c r="AD36" s="100" t="s">
        <v>578</v>
      </c>
      <c r="AE36" s="106"/>
      <c r="AF36" s="106"/>
      <c r="AG36" s="101"/>
      <c r="AH36" s="24"/>
      <c r="AI36" s="24"/>
      <c r="AJ36" s="24"/>
      <c r="AK36" s="24"/>
      <c r="AL36" s="24"/>
      <c r="AM36" s="24"/>
      <c r="AN36" s="24"/>
      <c r="AO36" s="24"/>
      <c r="AQ36" s="24"/>
      <c r="AR36" s="24"/>
      <c r="AS36" s="24"/>
      <c r="AT36" s="24"/>
      <c r="AU36" s="24"/>
      <c r="AV36" s="24"/>
      <c r="AW36" s="24"/>
      <c r="AX36" s="24"/>
      <c r="AY36" s="24"/>
      <c r="AZ36" s="24"/>
      <c r="BA36" s="24"/>
      <c r="BB36" s="24"/>
      <c r="BC36" s="24"/>
      <c r="BD36" s="24"/>
    </row>
    <row r="37" spans="1:56" x14ac:dyDescent="0.3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B37" s="24"/>
      <c r="AC37" s="24"/>
      <c r="AD37" s="102"/>
      <c r="AE37" s="107"/>
      <c r="AF37" s="107"/>
      <c r="AG37" s="103"/>
      <c r="AH37" s="24"/>
      <c r="AI37" s="24"/>
      <c r="AJ37" s="24"/>
      <c r="AK37" s="24"/>
      <c r="AL37" s="24"/>
      <c r="AM37" s="24"/>
      <c r="AN37" s="24"/>
      <c r="AO37" s="24"/>
      <c r="AQ37" s="24"/>
      <c r="AR37" s="24"/>
      <c r="AS37" s="24"/>
      <c r="AT37" s="24"/>
      <c r="AU37" s="24"/>
      <c r="AV37" s="24"/>
      <c r="AW37" s="24"/>
      <c r="AX37" s="24"/>
      <c r="AY37" s="24"/>
      <c r="AZ37" s="24"/>
      <c r="BA37" s="24"/>
      <c r="BB37" s="24"/>
      <c r="BC37" s="24"/>
      <c r="BD37" s="24"/>
    </row>
    <row r="38" spans="1:56" x14ac:dyDescent="0.3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B38" s="24"/>
      <c r="AC38" s="24"/>
      <c r="AD38" s="102"/>
      <c r="AE38" s="107"/>
      <c r="AF38" s="107"/>
      <c r="AG38" s="103"/>
      <c r="AH38" s="24"/>
      <c r="AI38" s="24"/>
      <c r="AJ38" s="24"/>
      <c r="AK38" s="24"/>
      <c r="AL38" s="24"/>
      <c r="AM38" s="24"/>
      <c r="AN38" s="24"/>
      <c r="AO38" s="24"/>
      <c r="AQ38" s="24"/>
      <c r="AR38" s="24"/>
      <c r="AS38" s="24"/>
      <c r="AT38" s="24"/>
      <c r="AU38" s="24"/>
      <c r="AV38" s="24"/>
      <c r="AW38" s="24"/>
      <c r="AX38" s="24"/>
      <c r="AY38" s="24"/>
      <c r="AZ38" s="24"/>
      <c r="BA38" s="24"/>
      <c r="BB38" s="24"/>
      <c r="BC38" s="24"/>
      <c r="BD38" s="24"/>
    </row>
    <row r="39" spans="1:56" x14ac:dyDescent="0.3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B39" s="24"/>
      <c r="AC39" s="24"/>
      <c r="AD39" s="102"/>
      <c r="AE39" s="107"/>
      <c r="AF39" s="107"/>
      <c r="AG39" s="103"/>
      <c r="AH39" s="24"/>
      <c r="AI39" s="24"/>
      <c r="AJ39" s="24"/>
      <c r="AK39" s="24"/>
      <c r="AL39" s="24"/>
      <c r="AM39" s="24"/>
      <c r="AN39" s="24"/>
      <c r="AO39" s="24"/>
      <c r="AQ39" s="24"/>
      <c r="AR39" s="24"/>
      <c r="AS39" s="24"/>
      <c r="AT39" s="24"/>
      <c r="AU39" s="24"/>
      <c r="AV39" s="24"/>
      <c r="AW39" s="24"/>
      <c r="AX39" s="24"/>
      <c r="AY39" s="24"/>
      <c r="AZ39" s="24"/>
      <c r="BA39" s="24"/>
      <c r="BB39" s="24"/>
      <c r="BC39" s="24"/>
      <c r="BD39" s="24"/>
    </row>
    <row r="40" spans="1:56" x14ac:dyDescent="0.3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B40" s="24"/>
      <c r="AC40" s="24"/>
      <c r="AD40" s="102"/>
      <c r="AE40" s="107"/>
      <c r="AF40" s="107"/>
      <c r="AG40" s="103"/>
      <c r="AH40" s="24"/>
      <c r="AI40" s="24"/>
      <c r="AJ40" s="24"/>
      <c r="AK40" s="24"/>
      <c r="AL40" s="24"/>
      <c r="AM40" s="24"/>
      <c r="AN40" s="24"/>
      <c r="AO40" s="24"/>
      <c r="AQ40" s="24"/>
      <c r="AR40" s="24"/>
      <c r="AS40" s="24"/>
      <c r="AT40" s="24"/>
      <c r="AU40" s="24"/>
      <c r="AV40" s="24"/>
      <c r="AW40" s="24"/>
      <c r="AX40" s="24"/>
      <c r="AY40" s="24"/>
      <c r="AZ40" s="24"/>
      <c r="BA40" s="24"/>
      <c r="BB40" s="24"/>
      <c r="BC40" s="24"/>
      <c r="BD40" s="24"/>
    </row>
    <row r="41" spans="1:56" x14ac:dyDescent="0.3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B41" s="24"/>
      <c r="AC41" s="24"/>
      <c r="AD41" s="102"/>
      <c r="AE41" s="107"/>
      <c r="AF41" s="107"/>
      <c r="AG41" s="103"/>
      <c r="AH41" s="24"/>
      <c r="AI41" s="24"/>
      <c r="AJ41" s="24"/>
      <c r="AK41" s="24"/>
      <c r="AL41" s="24"/>
      <c r="AM41" s="24"/>
      <c r="AN41" s="24"/>
      <c r="AO41" s="24"/>
      <c r="AQ41" s="24"/>
      <c r="AR41" s="24"/>
      <c r="AS41" s="24"/>
      <c r="AT41" s="24"/>
      <c r="AU41" s="24"/>
      <c r="AV41" s="24"/>
      <c r="AW41" s="24"/>
      <c r="AX41" s="24"/>
      <c r="AY41" s="24"/>
      <c r="AZ41" s="24"/>
      <c r="BA41" s="24"/>
      <c r="BB41" s="24"/>
      <c r="BC41" s="24"/>
      <c r="BD41" s="24"/>
    </row>
    <row r="42" spans="1:56" x14ac:dyDescent="0.3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B42" s="24"/>
      <c r="AC42" s="24"/>
      <c r="AD42" s="102"/>
      <c r="AE42" s="107"/>
      <c r="AF42" s="107"/>
      <c r="AG42" s="103"/>
      <c r="AH42" s="24"/>
      <c r="AI42" s="24"/>
      <c r="AJ42" s="24"/>
      <c r="AK42" s="24"/>
      <c r="AL42" s="24"/>
      <c r="AM42" s="24"/>
      <c r="AN42" s="24"/>
      <c r="AO42" s="24"/>
      <c r="AQ42" s="24"/>
      <c r="AR42" s="24"/>
      <c r="AS42" s="24"/>
      <c r="AT42" s="24"/>
      <c r="AU42" s="24"/>
      <c r="AV42" s="24"/>
      <c r="AW42" s="24"/>
      <c r="AX42" s="24"/>
      <c r="AY42" s="24"/>
      <c r="AZ42" s="24"/>
      <c r="BA42" s="24"/>
      <c r="BB42" s="24"/>
      <c r="BC42" s="24"/>
      <c r="BD42" s="24"/>
    </row>
    <row r="43" spans="1:56" x14ac:dyDescent="0.3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B43" s="24"/>
      <c r="AC43" s="24"/>
      <c r="AD43" s="102"/>
      <c r="AE43" s="107"/>
      <c r="AF43" s="107"/>
      <c r="AG43" s="103"/>
      <c r="AH43" s="24"/>
      <c r="AI43" s="24"/>
      <c r="AJ43" s="24"/>
      <c r="AK43" s="24"/>
      <c r="AL43" s="24"/>
      <c r="AM43" s="24"/>
      <c r="AN43" s="24"/>
      <c r="AO43" s="24"/>
      <c r="AQ43" s="24"/>
      <c r="AR43" s="24"/>
      <c r="AS43" s="24"/>
      <c r="AT43" s="24"/>
      <c r="AU43" s="24"/>
      <c r="AV43" s="24"/>
      <c r="AW43" s="24"/>
      <c r="AX43" s="24"/>
      <c r="AY43" s="24"/>
      <c r="AZ43" s="24"/>
      <c r="BA43" s="24"/>
      <c r="BB43" s="24"/>
      <c r="BC43" s="24"/>
      <c r="BD43" s="24"/>
    </row>
    <row r="44" spans="1:56" x14ac:dyDescent="0.3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B44" s="24"/>
      <c r="AC44" s="24"/>
      <c r="AD44" s="102"/>
      <c r="AE44" s="107"/>
      <c r="AF44" s="107"/>
      <c r="AG44" s="103"/>
      <c r="AH44" s="24"/>
      <c r="AI44" s="24"/>
      <c r="AJ44" s="24"/>
      <c r="AK44" s="24"/>
      <c r="AL44" s="24"/>
      <c r="AM44" s="24"/>
      <c r="AN44" s="24"/>
      <c r="AO44" s="24"/>
      <c r="AQ44" s="24"/>
      <c r="AR44" s="24"/>
      <c r="AS44" s="24"/>
      <c r="AT44" s="24"/>
      <c r="AU44" s="24"/>
      <c r="AV44" s="24"/>
      <c r="AW44" s="24"/>
      <c r="AX44" s="24"/>
      <c r="AY44" s="24"/>
      <c r="AZ44" s="24"/>
      <c r="BA44" s="24"/>
      <c r="BB44" s="24"/>
      <c r="BC44" s="24"/>
      <c r="BD44" s="24"/>
    </row>
    <row r="45" spans="1:56" x14ac:dyDescent="0.3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B45" s="24"/>
      <c r="AC45" s="24"/>
      <c r="AD45" s="102"/>
      <c r="AE45" s="107"/>
      <c r="AF45" s="107"/>
      <c r="AG45" s="103"/>
      <c r="AH45" s="24"/>
      <c r="AI45" s="24"/>
      <c r="AJ45" s="24"/>
      <c r="AK45" s="24"/>
      <c r="AL45" s="24"/>
      <c r="AM45" s="24"/>
      <c r="AN45" s="24"/>
      <c r="AO45" s="24"/>
      <c r="AQ45" s="24"/>
      <c r="AR45" s="24"/>
      <c r="AS45" s="24"/>
      <c r="AT45" s="24"/>
      <c r="AU45" s="24"/>
      <c r="AV45" s="24"/>
      <c r="AW45" s="24"/>
      <c r="AX45" s="24"/>
      <c r="AY45" s="24"/>
      <c r="AZ45" s="24"/>
      <c r="BA45" s="24"/>
      <c r="BB45" s="24"/>
      <c r="BC45" s="24"/>
      <c r="BD45" s="24"/>
    </row>
    <row r="46" spans="1:56" x14ac:dyDescent="0.3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B46" s="24"/>
      <c r="AC46" s="24"/>
      <c r="AD46" s="102"/>
      <c r="AE46" s="107"/>
      <c r="AF46" s="107"/>
      <c r="AG46" s="103"/>
      <c r="AH46" s="24"/>
      <c r="AI46" s="24"/>
      <c r="AJ46" s="24"/>
      <c r="AK46" s="24"/>
      <c r="AL46" s="24"/>
      <c r="AM46" s="24"/>
      <c r="AN46" s="24"/>
      <c r="AO46" s="24"/>
      <c r="AQ46" s="24"/>
      <c r="AR46" s="24"/>
      <c r="AS46" s="24"/>
      <c r="AT46" s="24"/>
      <c r="AU46" s="24"/>
      <c r="AV46" s="24"/>
      <c r="AW46" s="24"/>
      <c r="AX46" s="24"/>
      <c r="AY46" s="24"/>
      <c r="AZ46" s="24"/>
      <c r="BA46" s="24"/>
      <c r="BB46" s="24"/>
      <c r="BC46" s="24"/>
      <c r="BD46" s="24"/>
    </row>
    <row r="47" spans="1:56" x14ac:dyDescent="0.3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B47" s="24"/>
      <c r="AC47" s="24"/>
      <c r="AD47" s="102"/>
      <c r="AE47" s="107"/>
      <c r="AF47" s="107"/>
      <c r="AG47" s="103"/>
      <c r="AH47" s="24"/>
      <c r="AI47" s="24"/>
      <c r="AJ47" s="24"/>
      <c r="AK47" s="24"/>
      <c r="AL47" s="24"/>
      <c r="AM47" s="24"/>
      <c r="AN47" s="24"/>
      <c r="AO47" s="24"/>
      <c r="AQ47" s="24"/>
      <c r="AR47" s="24"/>
      <c r="AS47" s="24"/>
      <c r="AT47" s="24"/>
      <c r="AU47" s="24"/>
      <c r="AV47" s="24"/>
      <c r="AW47" s="24"/>
      <c r="AX47" s="24"/>
      <c r="AY47" s="24"/>
      <c r="AZ47" s="24"/>
      <c r="BA47" s="24"/>
      <c r="BB47" s="24"/>
      <c r="BC47" s="24"/>
      <c r="BD47" s="24"/>
    </row>
    <row r="48" spans="1:56" x14ac:dyDescent="0.3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B48" s="24"/>
      <c r="AC48" s="24"/>
      <c r="AD48" s="102"/>
      <c r="AE48" s="107"/>
      <c r="AF48" s="107"/>
      <c r="AG48" s="103"/>
      <c r="AH48" s="24"/>
      <c r="AI48" s="24"/>
      <c r="AJ48" s="24"/>
      <c r="AK48" s="24"/>
      <c r="AL48" s="24"/>
      <c r="AM48" s="24"/>
      <c r="AN48" s="24"/>
      <c r="AO48" s="24"/>
      <c r="AQ48" s="24"/>
      <c r="AR48" s="24"/>
      <c r="AS48" s="24"/>
      <c r="AT48" s="24"/>
      <c r="AU48" s="24"/>
      <c r="AV48" s="24"/>
      <c r="AW48" s="24"/>
      <c r="AX48" s="24"/>
      <c r="AY48" s="24"/>
      <c r="AZ48" s="24"/>
      <c r="BA48" s="24"/>
      <c r="BB48" s="24"/>
      <c r="BC48" s="24"/>
      <c r="BD48" s="24"/>
    </row>
    <row r="49" spans="1:56" x14ac:dyDescent="0.3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B49" s="24"/>
      <c r="AC49" s="24"/>
      <c r="AD49" s="102"/>
      <c r="AE49" s="107"/>
      <c r="AF49" s="107"/>
      <c r="AG49" s="103"/>
      <c r="AH49" s="24"/>
      <c r="AI49" s="24"/>
      <c r="AJ49" s="24"/>
      <c r="AK49" s="24"/>
      <c r="AL49" s="24"/>
      <c r="AM49" s="24"/>
      <c r="AN49" s="24"/>
      <c r="AO49" s="24"/>
      <c r="AQ49" s="24"/>
      <c r="AR49" s="24"/>
      <c r="AS49" s="24"/>
      <c r="AT49" s="24"/>
      <c r="AU49" s="24"/>
      <c r="AV49" s="24"/>
      <c r="AW49" s="24"/>
      <c r="AX49" s="24"/>
      <c r="AY49" s="24"/>
      <c r="AZ49" s="24"/>
      <c r="BA49" s="24"/>
      <c r="BB49" s="24"/>
      <c r="BC49" s="24"/>
      <c r="BD49" s="24"/>
    </row>
    <row r="50" spans="1:56" x14ac:dyDescent="0.3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B50" s="24"/>
      <c r="AC50" s="24"/>
      <c r="AD50" s="102"/>
      <c r="AE50" s="107"/>
      <c r="AF50" s="107"/>
      <c r="AG50" s="103"/>
      <c r="AH50" s="24"/>
      <c r="AI50" s="24"/>
      <c r="AJ50" s="24"/>
      <c r="AK50" s="24"/>
      <c r="AL50" s="24"/>
      <c r="AM50" s="24"/>
      <c r="AN50" s="24"/>
      <c r="AO50" s="24"/>
      <c r="AQ50" s="24"/>
      <c r="AR50" s="24"/>
      <c r="AS50" s="24"/>
      <c r="AT50" s="24"/>
      <c r="AU50" s="24"/>
      <c r="AV50" s="24"/>
      <c r="AW50" s="24"/>
      <c r="AX50" s="24"/>
      <c r="AY50" s="24"/>
      <c r="AZ50" s="24"/>
      <c r="BA50" s="24"/>
      <c r="BB50" s="24"/>
      <c r="BC50" s="24"/>
      <c r="BD50" s="24"/>
    </row>
    <row r="51" spans="1:56" x14ac:dyDescent="0.3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B51" s="24"/>
      <c r="AC51" s="24"/>
      <c r="AD51" s="102"/>
      <c r="AE51" s="107"/>
      <c r="AF51" s="107"/>
      <c r="AG51" s="103"/>
      <c r="AH51" s="24"/>
      <c r="AI51" s="24"/>
      <c r="AJ51" s="24"/>
      <c r="AK51" s="24"/>
      <c r="AL51" s="24"/>
      <c r="AM51" s="24"/>
      <c r="AN51" s="24"/>
      <c r="AO51" s="24"/>
      <c r="AQ51" s="24"/>
      <c r="AR51" s="24"/>
      <c r="AS51" s="24"/>
      <c r="AT51" s="24"/>
      <c r="AU51" s="24"/>
      <c r="AV51" s="24"/>
      <c r="AW51" s="24"/>
      <c r="AX51" s="24"/>
      <c r="AY51" s="24"/>
      <c r="AZ51" s="24"/>
      <c r="BA51" s="24"/>
      <c r="BB51" s="24"/>
      <c r="BC51" s="24"/>
      <c r="BD51" s="24"/>
    </row>
    <row r="52" spans="1:56" x14ac:dyDescent="0.3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B52" s="24"/>
      <c r="AC52" s="24"/>
      <c r="AD52" s="104"/>
      <c r="AE52" s="108"/>
      <c r="AF52" s="108"/>
      <c r="AG52" s="105"/>
      <c r="AH52" s="24"/>
      <c r="AI52" s="24"/>
      <c r="AJ52" s="24"/>
      <c r="AK52" s="24"/>
      <c r="AL52" s="24"/>
      <c r="AM52" s="24"/>
      <c r="AN52" s="24"/>
      <c r="AO52" s="24"/>
      <c r="AQ52" s="24"/>
      <c r="AR52" s="24"/>
      <c r="AS52" s="24"/>
      <c r="AT52" s="24"/>
      <c r="AU52" s="24"/>
      <c r="AV52" s="24"/>
      <c r="AW52" s="24"/>
      <c r="AX52" s="24"/>
      <c r="AY52" s="24"/>
      <c r="AZ52" s="24"/>
      <c r="BA52" s="24"/>
      <c r="BB52" s="24"/>
      <c r="BC52" s="24"/>
      <c r="BD52" s="24"/>
    </row>
    <row r="53" spans="1:56" x14ac:dyDescent="0.3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B53" s="24"/>
      <c r="AC53" s="24"/>
      <c r="AD53" s="24"/>
      <c r="AE53" s="24"/>
      <c r="AF53" s="24"/>
      <c r="AG53" s="24"/>
      <c r="AH53" s="24"/>
      <c r="AI53" s="24"/>
      <c r="AJ53" s="24"/>
      <c r="AK53" s="24"/>
      <c r="AL53" s="24"/>
      <c r="AM53" s="24"/>
      <c r="AN53" s="24"/>
      <c r="AO53" s="24"/>
      <c r="AQ53" s="24"/>
      <c r="AR53" s="24"/>
      <c r="AS53" s="24"/>
      <c r="AT53" s="24"/>
      <c r="AU53" s="24"/>
      <c r="AV53" s="24"/>
      <c r="AW53" s="24"/>
      <c r="AX53" s="24"/>
      <c r="AY53" s="24"/>
      <c r="AZ53" s="24"/>
      <c r="BA53" s="24"/>
      <c r="BB53" s="24"/>
      <c r="BC53" s="24"/>
      <c r="BD53" s="24"/>
    </row>
    <row r="54" spans="1:56" x14ac:dyDescent="0.3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B54" s="24"/>
      <c r="AC54" s="24"/>
      <c r="AD54" s="24"/>
      <c r="AE54" s="24"/>
      <c r="AF54" s="24"/>
      <c r="AG54" s="24"/>
      <c r="AH54" s="24"/>
      <c r="AI54" s="24"/>
      <c r="AJ54" s="24"/>
      <c r="AK54" s="24"/>
      <c r="AL54" s="24"/>
      <c r="AM54" s="24"/>
      <c r="AN54" s="24"/>
      <c r="AO54" s="24"/>
      <c r="AQ54" s="24"/>
      <c r="AR54" s="24"/>
      <c r="AS54" s="24"/>
      <c r="AT54" s="24"/>
      <c r="AU54" s="24"/>
      <c r="AV54" s="24"/>
      <c r="AW54" s="24"/>
      <c r="AX54" s="24"/>
      <c r="AY54" s="24"/>
      <c r="AZ54" s="24"/>
      <c r="BA54" s="24"/>
      <c r="BB54" s="24"/>
      <c r="BC54" s="24"/>
      <c r="BD54" s="24"/>
    </row>
    <row r="55" spans="1:56" x14ac:dyDescent="0.35">
      <c r="A55" s="116" t="s">
        <v>77</v>
      </c>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8"/>
      <c r="AB55" s="115" t="s">
        <v>83</v>
      </c>
      <c r="AC55" s="115"/>
      <c r="AD55" s="115"/>
      <c r="AE55" s="115"/>
      <c r="AF55" s="115"/>
      <c r="AG55" s="115"/>
      <c r="AH55" s="115"/>
      <c r="AI55" s="115"/>
      <c r="AJ55" s="115"/>
      <c r="AK55" s="115"/>
      <c r="AL55" s="115"/>
      <c r="AM55" s="115"/>
      <c r="AN55" s="115"/>
      <c r="AQ55" s="115" t="s">
        <v>84</v>
      </c>
      <c r="AR55" s="115"/>
      <c r="AS55" s="115"/>
      <c r="AT55" s="115"/>
      <c r="AU55" s="115"/>
      <c r="AV55" s="115"/>
      <c r="AW55" s="115"/>
      <c r="AX55" s="115"/>
      <c r="AY55" s="115"/>
      <c r="AZ55" s="115"/>
      <c r="BA55" s="115"/>
      <c r="BB55" s="115"/>
      <c r="BC55" s="115"/>
    </row>
    <row r="56" spans="1:56" x14ac:dyDescent="0.35">
      <c r="A56" s="5"/>
      <c r="B56" s="114" t="s">
        <v>604</v>
      </c>
      <c r="C56" s="114"/>
      <c r="D56" s="114"/>
      <c r="E56" s="114"/>
      <c r="F56" s="114"/>
      <c r="G56" s="114"/>
      <c r="H56" s="114"/>
      <c r="I56" s="114"/>
      <c r="J56" s="114"/>
      <c r="K56" s="114"/>
      <c r="L56" s="114"/>
      <c r="M56" s="114"/>
      <c r="N56" s="114" t="s">
        <v>605</v>
      </c>
      <c r="O56" s="114"/>
      <c r="P56" s="114"/>
      <c r="Q56" s="114"/>
      <c r="R56" s="114"/>
      <c r="S56" s="114"/>
      <c r="T56" s="114"/>
      <c r="U56" s="114"/>
      <c r="V56" s="114"/>
      <c r="W56" s="114"/>
      <c r="X56" s="114"/>
      <c r="Y56" s="114"/>
      <c r="AB56" s="114" t="s">
        <v>82</v>
      </c>
      <c r="AC56" s="114"/>
      <c r="AD56" s="114"/>
      <c r="AE56" s="114"/>
      <c r="AF56" s="114"/>
      <c r="AG56" s="114"/>
      <c r="AH56" s="114"/>
      <c r="AI56" s="114"/>
      <c r="AJ56" s="114"/>
      <c r="AK56" s="114"/>
      <c r="AL56" s="114"/>
      <c r="AM56" s="114"/>
      <c r="AQ56" s="114" t="s">
        <v>82</v>
      </c>
      <c r="AR56" s="114"/>
      <c r="AS56" s="114"/>
      <c r="AT56" s="114"/>
      <c r="AU56" s="114"/>
      <c r="AV56" s="114"/>
      <c r="AW56" s="114"/>
      <c r="AX56" s="114"/>
      <c r="AY56" s="114"/>
      <c r="AZ56" s="114"/>
      <c r="BA56" s="114"/>
      <c r="BB56" s="114"/>
    </row>
    <row r="57" spans="1:56" x14ac:dyDescent="0.35">
      <c r="A57" s="5"/>
      <c r="B57" s="6" t="s">
        <v>37</v>
      </c>
      <c r="C57" s="6"/>
      <c r="D57" s="6" t="s">
        <v>43</v>
      </c>
      <c r="E57" s="6" t="s">
        <v>44</v>
      </c>
      <c r="F57" s="6" t="s">
        <v>45</v>
      </c>
      <c r="G57" s="6" t="s">
        <v>46</v>
      </c>
      <c r="H57" s="6" t="s">
        <v>38</v>
      </c>
      <c r="I57" s="6"/>
      <c r="J57" s="6" t="s">
        <v>43</v>
      </c>
      <c r="K57" s="6" t="s">
        <v>44</v>
      </c>
      <c r="L57" s="6" t="s">
        <v>45</v>
      </c>
      <c r="M57" s="6" t="s">
        <v>46</v>
      </c>
      <c r="N57" s="6" t="s">
        <v>37</v>
      </c>
      <c r="O57" s="6"/>
      <c r="P57" s="6" t="s">
        <v>43</v>
      </c>
      <c r="Q57" s="6" t="s">
        <v>44</v>
      </c>
      <c r="R57" s="6" t="s">
        <v>45</v>
      </c>
      <c r="S57" s="6" t="s">
        <v>46</v>
      </c>
      <c r="T57" s="6" t="s">
        <v>38</v>
      </c>
      <c r="U57" s="6"/>
      <c r="V57" s="6" t="s">
        <v>43</v>
      </c>
      <c r="W57" s="6" t="s">
        <v>44</v>
      </c>
      <c r="X57" s="6" t="s">
        <v>45</v>
      </c>
      <c r="Y57" s="6" t="s">
        <v>46</v>
      </c>
      <c r="AB57" s="6" t="s">
        <v>37</v>
      </c>
      <c r="AC57" s="6"/>
      <c r="AD57" s="6" t="s">
        <v>43</v>
      </c>
      <c r="AE57" s="6" t="s">
        <v>44</v>
      </c>
      <c r="AF57" s="6" t="s">
        <v>45</v>
      </c>
      <c r="AG57" s="6" t="s">
        <v>46</v>
      </c>
      <c r="AH57" s="6" t="s">
        <v>38</v>
      </c>
      <c r="AI57" s="6"/>
      <c r="AJ57" s="6" t="s">
        <v>43</v>
      </c>
      <c r="AK57" s="6" t="s">
        <v>44</v>
      </c>
      <c r="AL57" s="6" t="s">
        <v>45</v>
      </c>
      <c r="AM57" s="6" t="s">
        <v>46</v>
      </c>
      <c r="AQ57" s="6" t="s">
        <v>37</v>
      </c>
      <c r="AR57" s="6"/>
      <c r="AS57" s="6" t="s">
        <v>43</v>
      </c>
      <c r="AT57" s="6" t="s">
        <v>44</v>
      </c>
      <c r="AU57" s="6" t="s">
        <v>45</v>
      </c>
      <c r="AV57" s="6" t="s">
        <v>46</v>
      </c>
      <c r="AW57" s="6" t="s">
        <v>38</v>
      </c>
      <c r="AX57" s="6"/>
      <c r="AY57" s="6" t="s">
        <v>43</v>
      </c>
      <c r="AZ57" s="6" t="s">
        <v>44</v>
      </c>
      <c r="BA57" s="6" t="s">
        <v>45</v>
      </c>
      <c r="BB57" s="6" t="s">
        <v>46</v>
      </c>
    </row>
    <row r="58" spans="1:56" x14ac:dyDescent="0.35">
      <c r="A58" s="5"/>
      <c r="B58" s="6" t="s">
        <v>39</v>
      </c>
      <c r="C58" s="6" t="s">
        <v>47</v>
      </c>
      <c r="D58" s="6">
        <v>0</v>
      </c>
      <c r="E58" s="6">
        <v>0</v>
      </c>
      <c r="F58" s="6">
        <v>2</v>
      </c>
      <c r="G58" s="6">
        <v>0</v>
      </c>
      <c r="H58" s="6" t="s">
        <v>39</v>
      </c>
      <c r="I58" s="6" t="s">
        <v>47</v>
      </c>
      <c r="J58" s="6">
        <v>0</v>
      </c>
      <c r="K58" s="6">
        <v>0</v>
      </c>
      <c r="L58" s="6">
        <v>2</v>
      </c>
      <c r="M58" s="6">
        <v>1</v>
      </c>
      <c r="N58" s="6" t="s">
        <v>39</v>
      </c>
      <c r="O58" s="6" t="s">
        <v>47</v>
      </c>
      <c r="P58" s="6">
        <v>0</v>
      </c>
      <c r="Q58" s="6">
        <v>0</v>
      </c>
      <c r="R58" s="6">
        <v>3</v>
      </c>
      <c r="S58" s="6">
        <v>0</v>
      </c>
      <c r="T58" s="6" t="s">
        <v>39</v>
      </c>
      <c r="U58" s="6" t="s">
        <v>47</v>
      </c>
      <c r="V58" s="6">
        <v>0</v>
      </c>
      <c r="W58" s="6">
        <v>0</v>
      </c>
      <c r="X58" s="6">
        <v>3</v>
      </c>
      <c r="Y58" s="6">
        <v>0</v>
      </c>
      <c r="AB58" s="6" t="s">
        <v>39</v>
      </c>
      <c r="AC58" s="6" t="s">
        <v>47</v>
      </c>
      <c r="AD58" s="6">
        <v>0</v>
      </c>
      <c r="AE58" s="6">
        <v>0</v>
      </c>
      <c r="AF58" s="6">
        <v>4</v>
      </c>
      <c r="AG58" s="6">
        <v>0</v>
      </c>
      <c r="AH58" s="6" t="s">
        <v>39</v>
      </c>
      <c r="AI58" s="6" t="s">
        <v>47</v>
      </c>
      <c r="AJ58" s="6">
        <v>0</v>
      </c>
      <c r="AK58" s="6">
        <v>0</v>
      </c>
      <c r="AL58" s="6">
        <v>2</v>
      </c>
      <c r="AM58" s="6">
        <v>0</v>
      </c>
      <c r="AQ58" s="6" t="s">
        <v>39</v>
      </c>
      <c r="AR58" s="6" t="s">
        <v>47</v>
      </c>
      <c r="AS58" s="6">
        <v>0</v>
      </c>
      <c r="AT58" s="6">
        <v>0</v>
      </c>
      <c r="AU58" s="6">
        <v>3</v>
      </c>
      <c r="AV58" s="6">
        <v>0</v>
      </c>
      <c r="AW58" s="6" t="s">
        <v>39</v>
      </c>
      <c r="AX58" s="6" t="s">
        <v>47</v>
      </c>
      <c r="AY58" s="6">
        <v>0</v>
      </c>
      <c r="AZ58" s="6">
        <v>0</v>
      </c>
      <c r="BA58" s="6">
        <v>9</v>
      </c>
      <c r="BB58" s="6">
        <v>0</v>
      </c>
    </row>
    <row r="59" spans="1:56" x14ac:dyDescent="0.35">
      <c r="A59" s="5"/>
      <c r="B59" s="6"/>
      <c r="C59" s="6" t="s">
        <v>48</v>
      </c>
      <c r="D59" s="6">
        <v>0</v>
      </c>
      <c r="E59" s="6">
        <v>0</v>
      </c>
      <c r="F59" s="6">
        <v>0</v>
      </c>
      <c r="G59" s="6">
        <v>0</v>
      </c>
      <c r="H59" s="6"/>
      <c r="I59" s="6" t="s">
        <v>48</v>
      </c>
      <c r="J59" s="6">
        <v>0</v>
      </c>
      <c r="K59" s="6">
        <v>0</v>
      </c>
      <c r="L59" s="6">
        <v>0</v>
      </c>
      <c r="M59" s="6">
        <v>0</v>
      </c>
      <c r="N59" s="6"/>
      <c r="O59" s="6" t="s">
        <v>48</v>
      </c>
      <c r="P59" s="6">
        <v>0</v>
      </c>
      <c r="Q59" s="6">
        <v>0</v>
      </c>
      <c r="R59" s="6">
        <v>0</v>
      </c>
      <c r="S59" s="6">
        <v>0</v>
      </c>
      <c r="T59" s="6"/>
      <c r="U59" s="6" t="s">
        <v>48</v>
      </c>
      <c r="V59" s="6">
        <v>0</v>
      </c>
      <c r="W59" s="6">
        <v>0</v>
      </c>
      <c r="X59" s="6">
        <v>0</v>
      </c>
      <c r="Y59" s="6">
        <v>0</v>
      </c>
      <c r="AB59" s="6"/>
      <c r="AC59" s="6" t="s">
        <v>48</v>
      </c>
      <c r="AD59" s="6">
        <v>0</v>
      </c>
      <c r="AE59" s="6">
        <v>0</v>
      </c>
      <c r="AF59" s="6">
        <v>0</v>
      </c>
      <c r="AG59" s="6">
        <v>0</v>
      </c>
      <c r="AH59" s="6"/>
      <c r="AI59" s="6" t="s">
        <v>48</v>
      </c>
      <c r="AJ59" s="6">
        <v>0</v>
      </c>
      <c r="AK59" s="6">
        <v>0</v>
      </c>
      <c r="AL59" s="6">
        <v>0</v>
      </c>
      <c r="AM59" s="6">
        <v>0</v>
      </c>
      <c r="AQ59" s="6"/>
      <c r="AR59" s="6" t="s">
        <v>48</v>
      </c>
      <c r="AS59" s="6">
        <v>0</v>
      </c>
      <c r="AT59" s="6">
        <v>0</v>
      </c>
      <c r="AU59" s="6">
        <v>0</v>
      </c>
      <c r="AV59" s="6">
        <v>0</v>
      </c>
      <c r="AW59" s="6"/>
      <c r="AX59" s="6" t="s">
        <v>48</v>
      </c>
      <c r="AY59" s="6">
        <v>0</v>
      </c>
      <c r="AZ59" s="6">
        <v>0</v>
      </c>
      <c r="BA59" s="6">
        <v>0</v>
      </c>
      <c r="BB59" s="6">
        <v>0</v>
      </c>
    </row>
    <row r="60" spans="1:56" x14ac:dyDescent="0.35">
      <c r="A60" s="5"/>
      <c r="B60" s="6"/>
      <c r="C60" s="6" t="s">
        <v>49</v>
      </c>
      <c r="D60" s="6">
        <v>0</v>
      </c>
      <c r="E60" s="6">
        <v>0</v>
      </c>
      <c r="F60" s="6">
        <v>2</v>
      </c>
      <c r="G60" s="6">
        <v>0</v>
      </c>
      <c r="H60" s="6"/>
      <c r="I60" s="6" t="s">
        <v>49</v>
      </c>
      <c r="J60" s="6">
        <v>0</v>
      </c>
      <c r="K60" s="6">
        <v>0</v>
      </c>
      <c r="L60" s="6">
        <v>1</v>
      </c>
      <c r="M60" s="6">
        <v>0</v>
      </c>
      <c r="N60" s="6"/>
      <c r="O60" s="6" t="s">
        <v>49</v>
      </c>
      <c r="P60" s="6">
        <v>0</v>
      </c>
      <c r="Q60" s="6">
        <v>0</v>
      </c>
      <c r="R60" s="6">
        <v>1</v>
      </c>
      <c r="S60" s="6">
        <v>0</v>
      </c>
      <c r="T60" s="6"/>
      <c r="U60" s="6" t="s">
        <v>49</v>
      </c>
      <c r="V60" s="6">
        <v>0</v>
      </c>
      <c r="W60" s="6">
        <v>0</v>
      </c>
      <c r="X60" s="6">
        <v>1</v>
      </c>
      <c r="Y60" s="6">
        <v>0</v>
      </c>
      <c r="AB60" s="6"/>
      <c r="AC60" s="6" t="s">
        <v>49</v>
      </c>
      <c r="AD60" s="6">
        <v>0</v>
      </c>
      <c r="AE60" s="6">
        <v>0</v>
      </c>
      <c r="AF60" s="6">
        <v>0</v>
      </c>
      <c r="AG60" s="6">
        <v>0</v>
      </c>
      <c r="AH60" s="6"/>
      <c r="AI60" s="6" t="s">
        <v>49</v>
      </c>
      <c r="AJ60" s="6">
        <v>0</v>
      </c>
      <c r="AK60" s="6">
        <v>0</v>
      </c>
      <c r="AL60" s="6">
        <v>0</v>
      </c>
      <c r="AM60" s="6">
        <v>0</v>
      </c>
      <c r="AQ60" s="6"/>
      <c r="AR60" s="6" t="s">
        <v>49</v>
      </c>
      <c r="AS60" s="6">
        <v>0</v>
      </c>
      <c r="AT60" s="6">
        <v>0</v>
      </c>
      <c r="AU60" s="6">
        <v>2</v>
      </c>
      <c r="AV60" s="6">
        <v>0</v>
      </c>
      <c r="AW60" s="6"/>
      <c r="AX60" s="6" t="s">
        <v>49</v>
      </c>
      <c r="AY60" s="6">
        <v>0</v>
      </c>
      <c r="AZ60" s="6">
        <v>0</v>
      </c>
      <c r="BA60" s="6">
        <v>1</v>
      </c>
      <c r="BB60" s="6">
        <v>0</v>
      </c>
    </row>
    <row r="61" spans="1:56" x14ac:dyDescent="0.35">
      <c r="A61" s="5"/>
      <c r="B61" s="6" t="s">
        <v>40</v>
      </c>
      <c r="C61" s="6" t="s">
        <v>47</v>
      </c>
      <c r="D61" s="6">
        <v>1</v>
      </c>
      <c r="E61" s="6">
        <v>0</v>
      </c>
      <c r="F61" s="6">
        <v>0</v>
      </c>
      <c r="G61" s="6">
        <v>0</v>
      </c>
      <c r="H61" s="6" t="s">
        <v>40</v>
      </c>
      <c r="I61" s="6" t="s">
        <v>47</v>
      </c>
      <c r="J61" s="6">
        <v>0</v>
      </c>
      <c r="K61" s="6">
        <v>0</v>
      </c>
      <c r="L61" s="6">
        <v>0</v>
      </c>
      <c r="M61" s="6">
        <v>0</v>
      </c>
      <c r="N61" s="6" t="s">
        <v>40</v>
      </c>
      <c r="O61" s="6" t="s">
        <v>47</v>
      </c>
      <c r="P61" s="6">
        <v>0</v>
      </c>
      <c r="Q61" s="6">
        <v>0</v>
      </c>
      <c r="R61" s="6">
        <v>1</v>
      </c>
      <c r="S61" s="6">
        <v>0</v>
      </c>
      <c r="T61" s="6" t="s">
        <v>40</v>
      </c>
      <c r="U61" s="6" t="s">
        <v>47</v>
      </c>
      <c r="V61" s="6">
        <v>0</v>
      </c>
      <c r="W61" s="6">
        <v>0</v>
      </c>
      <c r="X61" s="6">
        <v>0</v>
      </c>
      <c r="Y61" s="6">
        <v>0</v>
      </c>
      <c r="AB61" s="6" t="s">
        <v>40</v>
      </c>
      <c r="AC61" s="6" t="s">
        <v>47</v>
      </c>
      <c r="AD61" s="6">
        <v>0</v>
      </c>
      <c r="AE61" s="6">
        <v>0</v>
      </c>
      <c r="AF61" s="6">
        <v>4</v>
      </c>
      <c r="AG61" s="6">
        <v>0</v>
      </c>
      <c r="AH61" s="6" t="s">
        <v>40</v>
      </c>
      <c r="AI61" s="6" t="s">
        <v>47</v>
      </c>
      <c r="AJ61" s="6">
        <v>0</v>
      </c>
      <c r="AK61" s="6">
        <v>0</v>
      </c>
      <c r="AL61" s="6">
        <v>1</v>
      </c>
      <c r="AM61" s="6">
        <v>0</v>
      </c>
      <c r="AQ61" s="6" t="s">
        <v>40</v>
      </c>
      <c r="AR61" s="6" t="s">
        <v>47</v>
      </c>
      <c r="AS61" s="6">
        <v>0</v>
      </c>
      <c r="AT61" s="6">
        <v>0</v>
      </c>
      <c r="AU61" s="6">
        <v>5</v>
      </c>
      <c r="AV61" s="6">
        <v>0</v>
      </c>
      <c r="AW61" s="6" t="s">
        <v>40</v>
      </c>
      <c r="AX61" s="6" t="s">
        <v>47</v>
      </c>
      <c r="AY61" s="6">
        <v>0</v>
      </c>
      <c r="AZ61" s="6">
        <v>0</v>
      </c>
      <c r="BA61" s="6">
        <v>3</v>
      </c>
      <c r="BB61" s="6">
        <v>0</v>
      </c>
    </row>
    <row r="62" spans="1:56" x14ac:dyDescent="0.35">
      <c r="A62" s="5"/>
      <c r="B62" s="6"/>
      <c r="C62" s="6" t="s">
        <v>48</v>
      </c>
      <c r="D62" s="6">
        <v>0</v>
      </c>
      <c r="E62" s="6">
        <v>0</v>
      </c>
      <c r="F62" s="6">
        <v>0</v>
      </c>
      <c r="G62" s="6">
        <v>0</v>
      </c>
      <c r="H62" s="6"/>
      <c r="I62" s="6" t="s">
        <v>48</v>
      </c>
      <c r="J62" s="6">
        <v>0</v>
      </c>
      <c r="K62" s="6">
        <v>0</v>
      </c>
      <c r="L62" s="6">
        <v>0</v>
      </c>
      <c r="M62" s="6">
        <v>0</v>
      </c>
      <c r="N62" s="6"/>
      <c r="O62" s="6" t="s">
        <v>48</v>
      </c>
      <c r="P62" s="6">
        <v>0</v>
      </c>
      <c r="Q62" s="6">
        <v>0</v>
      </c>
      <c r="R62" s="6">
        <v>0</v>
      </c>
      <c r="S62" s="6">
        <v>0</v>
      </c>
      <c r="T62" s="6"/>
      <c r="U62" s="6" t="s">
        <v>48</v>
      </c>
      <c r="V62" s="6">
        <v>0</v>
      </c>
      <c r="W62" s="6">
        <v>0</v>
      </c>
      <c r="X62" s="6">
        <v>0</v>
      </c>
      <c r="Y62" s="6">
        <v>0</v>
      </c>
      <c r="AB62" s="6"/>
      <c r="AC62" s="6" t="s">
        <v>48</v>
      </c>
      <c r="AD62" s="6">
        <v>0</v>
      </c>
      <c r="AE62" s="6">
        <v>0</v>
      </c>
      <c r="AF62" s="6">
        <v>0</v>
      </c>
      <c r="AG62" s="6">
        <v>0</v>
      </c>
      <c r="AH62" s="6"/>
      <c r="AI62" s="6" t="s">
        <v>48</v>
      </c>
      <c r="AJ62" s="6">
        <v>0</v>
      </c>
      <c r="AK62" s="6">
        <v>0</v>
      </c>
      <c r="AL62" s="6">
        <v>0</v>
      </c>
      <c r="AM62" s="6">
        <v>0</v>
      </c>
      <c r="AQ62" s="6">
        <v>13</v>
      </c>
      <c r="AR62" s="6" t="s">
        <v>48</v>
      </c>
      <c r="AS62" s="6">
        <v>0</v>
      </c>
      <c r="AT62" s="6">
        <v>0</v>
      </c>
      <c r="AU62" s="6">
        <v>0</v>
      </c>
      <c r="AV62" s="6">
        <v>0</v>
      </c>
      <c r="AW62" s="6"/>
      <c r="AX62" s="6" t="s">
        <v>48</v>
      </c>
      <c r="AY62" s="6">
        <v>0</v>
      </c>
      <c r="AZ62" s="6">
        <v>0</v>
      </c>
      <c r="BA62" s="6">
        <v>1</v>
      </c>
      <c r="BB62" s="6">
        <v>0</v>
      </c>
    </row>
    <row r="63" spans="1:56" x14ac:dyDescent="0.35">
      <c r="A63" s="5"/>
      <c r="B63" s="6"/>
      <c r="C63" s="6" t="s">
        <v>49</v>
      </c>
      <c r="D63" s="6">
        <v>0</v>
      </c>
      <c r="E63" s="6">
        <v>0</v>
      </c>
      <c r="F63" s="6">
        <v>0</v>
      </c>
      <c r="G63" s="6">
        <v>0</v>
      </c>
      <c r="H63" s="6"/>
      <c r="I63" s="6" t="s">
        <v>49</v>
      </c>
      <c r="J63" s="6">
        <v>0</v>
      </c>
      <c r="K63" s="6">
        <v>0</v>
      </c>
      <c r="L63" s="6">
        <v>0</v>
      </c>
      <c r="M63" s="6">
        <v>0</v>
      </c>
      <c r="N63" s="6"/>
      <c r="O63" s="6" t="s">
        <v>49</v>
      </c>
      <c r="P63" s="6">
        <v>0</v>
      </c>
      <c r="Q63" s="6">
        <v>0</v>
      </c>
      <c r="R63" s="6">
        <v>0</v>
      </c>
      <c r="S63" s="6">
        <v>0</v>
      </c>
      <c r="T63" s="6"/>
      <c r="U63" s="6" t="s">
        <v>49</v>
      </c>
      <c r="V63" s="6">
        <v>0</v>
      </c>
      <c r="W63" s="6">
        <v>0</v>
      </c>
      <c r="X63" s="6">
        <v>0</v>
      </c>
      <c r="Y63" s="6">
        <v>0</v>
      </c>
      <c r="AB63" s="6"/>
      <c r="AC63" s="6" t="s">
        <v>49</v>
      </c>
      <c r="AD63" s="6">
        <v>0</v>
      </c>
      <c r="AE63" s="6">
        <v>0</v>
      </c>
      <c r="AF63" s="6">
        <v>0</v>
      </c>
      <c r="AG63" s="6">
        <v>0</v>
      </c>
      <c r="AH63" s="6"/>
      <c r="AI63" s="6" t="s">
        <v>49</v>
      </c>
      <c r="AJ63" s="6">
        <v>0</v>
      </c>
      <c r="AK63" s="6">
        <v>0</v>
      </c>
      <c r="AL63" s="6">
        <v>0</v>
      </c>
      <c r="AM63" s="6">
        <v>0</v>
      </c>
      <c r="AQ63" s="6"/>
      <c r="AR63" s="6" t="s">
        <v>49</v>
      </c>
      <c r="AS63" s="6">
        <v>0</v>
      </c>
      <c r="AT63" s="6">
        <v>0</v>
      </c>
      <c r="AU63" s="6">
        <v>0</v>
      </c>
      <c r="AV63" s="6">
        <v>0</v>
      </c>
      <c r="AW63" s="6"/>
      <c r="AX63" s="6" t="s">
        <v>49</v>
      </c>
      <c r="AY63" s="6">
        <v>0</v>
      </c>
      <c r="AZ63" s="6">
        <v>0</v>
      </c>
      <c r="BA63" s="6">
        <v>4</v>
      </c>
      <c r="BB63" s="6">
        <v>0</v>
      </c>
    </row>
    <row r="64" spans="1:56" x14ac:dyDescent="0.35">
      <c r="A64" s="5"/>
      <c r="B64" s="6" t="s">
        <v>41</v>
      </c>
      <c r="C64" s="6" t="s">
        <v>47</v>
      </c>
      <c r="D64" s="6">
        <v>0</v>
      </c>
      <c r="E64" s="6">
        <v>1</v>
      </c>
      <c r="F64" s="6">
        <v>30</v>
      </c>
      <c r="G64" s="6">
        <v>0</v>
      </c>
      <c r="H64" s="6" t="s">
        <v>41</v>
      </c>
      <c r="I64" s="6" t="s">
        <v>47</v>
      </c>
      <c r="J64" s="6">
        <v>2</v>
      </c>
      <c r="K64" s="6">
        <v>2</v>
      </c>
      <c r="L64" s="6">
        <v>16</v>
      </c>
      <c r="M64" s="6">
        <v>1</v>
      </c>
      <c r="N64" s="6" t="s">
        <v>41</v>
      </c>
      <c r="O64" s="6" t="s">
        <v>47</v>
      </c>
      <c r="P64" s="6">
        <v>0</v>
      </c>
      <c r="Q64" s="6">
        <v>0</v>
      </c>
      <c r="R64" s="6">
        <v>12</v>
      </c>
      <c r="S64" s="6">
        <v>0</v>
      </c>
      <c r="T64" s="6" t="s">
        <v>41</v>
      </c>
      <c r="U64" s="6" t="s">
        <v>47</v>
      </c>
      <c r="V64" s="6">
        <v>0</v>
      </c>
      <c r="W64" s="6">
        <v>1</v>
      </c>
      <c r="X64" s="6">
        <v>10</v>
      </c>
      <c r="Y64" s="6">
        <v>0</v>
      </c>
      <c r="AB64" s="6" t="s">
        <v>41</v>
      </c>
      <c r="AC64" s="6" t="s">
        <v>47</v>
      </c>
      <c r="AD64" s="6">
        <v>0</v>
      </c>
      <c r="AE64" s="6">
        <v>1</v>
      </c>
      <c r="AF64" s="6">
        <v>15</v>
      </c>
      <c r="AG64" s="6">
        <v>1</v>
      </c>
      <c r="AH64" s="6" t="s">
        <v>41</v>
      </c>
      <c r="AI64" s="6" t="s">
        <v>47</v>
      </c>
      <c r="AJ64" s="6">
        <v>1</v>
      </c>
      <c r="AK64" s="6">
        <v>1</v>
      </c>
      <c r="AL64" s="6">
        <v>6</v>
      </c>
      <c r="AM64" s="6">
        <v>0</v>
      </c>
      <c r="AQ64" s="6" t="s">
        <v>41</v>
      </c>
      <c r="AR64" s="6" t="s">
        <v>47</v>
      </c>
      <c r="AS64" s="6">
        <v>0</v>
      </c>
      <c r="AT64" s="6">
        <v>1</v>
      </c>
      <c r="AU64" s="6">
        <v>28</v>
      </c>
      <c r="AV64" s="6">
        <v>0</v>
      </c>
      <c r="AW64" s="6" t="s">
        <v>41</v>
      </c>
      <c r="AX64" s="6" t="s">
        <v>47</v>
      </c>
      <c r="AY64" s="6">
        <v>3</v>
      </c>
      <c r="AZ64" s="6">
        <v>2</v>
      </c>
      <c r="BA64" s="6">
        <v>31</v>
      </c>
      <c r="BB64" s="6">
        <v>4</v>
      </c>
    </row>
    <row r="65" spans="1:55" x14ac:dyDescent="0.35">
      <c r="A65" s="5"/>
      <c r="B65" s="6"/>
      <c r="C65" s="6" t="s">
        <v>48</v>
      </c>
      <c r="D65" s="6">
        <v>0</v>
      </c>
      <c r="E65" s="6">
        <v>0</v>
      </c>
      <c r="F65" s="6">
        <v>0</v>
      </c>
      <c r="G65" s="6">
        <v>0</v>
      </c>
      <c r="H65" s="6"/>
      <c r="I65" s="6" t="s">
        <v>48</v>
      </c>
      <c r="J65" s="6">
        <v>0</v>
      </c>
      <c r="K65" s="6">
        <v>0</v>
      </c>
      <c r="L65" s="6">
        <v>0</v>
      </c>
      <c r="M65" s="6">
        <v>0</v>
      </c>
      <c r="N65" s="6"/>
      <c r="O65" s="6" t="s">
        <v>48</v>
      </c>
      <c r="P65" s="6">
        <v>0</v>
      </c>
      <c r="Q65" s="6">
        <v>0</v>
      </c>
      <c r="R65" s="6">
        <v>0</v>
      </c>
      <c r="S65" s="6">
        <v>0</v>
      </c>
      <c r="T65" s="6"/>
      <c r="U65" s="6" t="s">
        <v>48</v>
      </c>
      <c r="V65" s="6">
        <v>0</v>
      </c>
      <c r="W65" s="6">
        <v>0</v>
      </c>
      <c r="X65" s="6">
        <v>0</v>
      </c>
      <c r="Y65" s="6">
        <v>0</v>
      </c>
      <c r="AB65" s="6"/>
      <c r="AC65" s="6" t="s">
        <v>48</v>
      </c>
      <c r="AD65" s="6">
        <v>0</v>
      </c>
      <c r="AE65" s="6">
        <v>0</v>
      </c>
      <c r="AF65" s="6">
        <v>0</v>
      </c>
      <c r="AG65" s="6">
        <v>0</v>
      </c>
      <c r="AH65" s="6"/>
      <c r="AI65" s="6" t="s">
        <v>48</v>
      </c>
      <c r="AJ65" s="6">
        <v>0</v>
      </c>
      <c r="AK65" s="6">
        <v>0</v>
      </c>
      <c r="AL65" s="6">
        <v>0</v>
      </c>
      <c r="AM65" s="6">
        <v>0</v>
      </c>
      <c r="AQ65" s="6"/>
      <c r="AR65" s="6" t="s">
        <v>48</v>
      </c>
      <c r="AS65" s="6">
        <v>0</v>
      </c>
      <c r="AT65" s="6">
        <v>0</v>
      </c>
      <c r="AU65" s="6">
        <v>2</v>
      </c>
      <c r="AV65" s="6">
        <v>0</v>
      </c>
      <c r="AW65" s="6"/>
      <c r="AX65" s="6" t="s">
        <v>48</v>
      </c>
      <c r="AY65" s="6">
        <v>0</v>
      </c>
      <c r="AZ65" s="6">
        <v>0</v>
      </c>
      <c r="BA65" s="6">
        <v>0</v>
      </c>
      <c r="BB65" s="6">
        <v>0</v>
      </c>
    </row>
    <row r="66" spans="1:55" x14ac:dyDescent="0.35">
      <c r="A66" s="5"/>
      <c r="B66" s="6"/>
      <c r="C66" s="6" t="s">
        <v>49</v>
      </c>
      <c r="D66" s="6">
        <v>0</v>
      </c>
      <c r="E66" s="6">
        <v>0</v>
      </c>
      <c r="F66" s="6">
        <v>0</v>
      </c>
      <c r="G66" s="6">
        <v>0</v>
      </c>
      <c r="H66" s="6"/>
      <c r="I66" s="6" t="s">
        <v>49</v>
      </c>
      <c r="J66" s="6">
        <v>0</v>
      </c>
      <c r="K66" s="6">
        <v>0</v>
      </c>
      <c r="L66" s="6">
        <v>1</v>
      </c>
      <c r="M66" s="6">
        <v>0</v>
      </c>
      <c r="N66" s="6"/>
      <c r="O66" s="6" t="s">
        <v>49</v>
      </c>
      <c r="P66" s="6">
        <v>0</v>
      </c>
      <c r="Q66" s="6">
        <v>0</v>
      </c>
      <c r="R66" s="6">
        <v>0</v>
      </c>
      <c r="S66" s="6">
        <v>0</v>
      </c>
      <c r="T66" s="6"/>
      <c r="U66" s="6" t="s">
        <v>49</v>
      </c>
      <c r="V66" s="6">
        <v>0</v>
      </c>
      <c r="W66" s="6">
        <v>0</v>
      </c>
      <c r="X66" s="6">
        <v>1</v>
      </c>
      <c r="Y66" s="6">
        <v>0</v>
      </c>
      <c r="AB66" s="6"/>
      <c r="AC66" s="6" t="s">
        <v>49</v>
      </c>
      <c r="AD66" s="6">
        <v>0</v>
      </c>
      <c r="AE66" s="6">
        <v>0</v>
      </c>
      <c r="AF66" s="6">
        <v>0</v>
      </c>
      <c r="AG66" s="6">
        <v>0</v>
      </c>
      <c r="AH66" s="6"/>
      <c r="AI66" s="6" t="s">
        <v>49</v>
      </c>
      <c r="AJ66" s="6">
        <v>0</v>
      </c>
      <c r="AK66" s="6">
        <v>0</v>
      </c>
      <c r="AL66" s="6">
        <v>2</v>
      </c>
      <c r="AM66" s="6">
        <v>0</v>
      </c>
      <c r="AQ66" s="6"/>
      <c r="AR66" s="6" t="s">
        <v>49</v>
      </c>
      <c r="AS66" s="6">
        <v>0</v>
      </c>
      <c r="AT66" s="6">
        <v>0</v>
      </c>
      <c r="AU66" s="6">
        <v>2</v>
      </c>
      <c r="AV66" s="6">
        <v>0</v>
      </c>
      <c r="AW66" s="6"/>
      <c r="AX66" s="6" t="s">
        <v>49</v>
      </c>
      <c r="AY66" s="6">
        <v>0</v>
      </c>
      <c r="AZ66" s="6">
        <v>0</v>
      </c>
      <c r="BA66" s="6">
        <v>12</v>
      </c>
      <c r="BB66" s="6">
        <v>0</v>
      </c>
    </row>
    <row r="67" spans="1:55" x14ac:dyDescent="0.35">
      <c r="A67" s="5"/>
      <c r="B67" s="6" t="s">
        <v>42</v>
      </c>
      <c r="C67" s="6" t="s">
        <v>47</v>
      </c>
      <c r="D67" s="6">
        <v>0</v>
      </c>
      <c r="E67" s="6">
        <v>0</v>
      </c>
      <c r="F67" s="6">
        <v>4</v>
      </c>
      <c r="G67" s="6">
        <v>0</v>
      </c>
      <c r="H67" s="6" t="s">
        <v>42</v>
      </c>
      <c r="I67" s="6" t="s">
        <v>47</v>
      </c>
      <c r="J67" s="6">
        <v>0</v>
      </c>
      <c r="K67" s="6">
        <v>0</v>
      </c>
      <c r="L67" s="6">
        <v>4</v>
      </c>
      <c r="M67" s="6">
        <v>0</v>
      </c>
      <c r="N67" s="6" t="s">
        <v>42</v>
      </c>
      <c r="O67" s="6" t="s">
        <v>47</v>
      </c>
      <c r="P67" s="6">
        <v>0</v>
      </c>
      <c r="Q67" s="6">
        <v>0</v>
      </c>
      <c r="R67" s="6">
        <v>1</v>
      </c>
      <c r="S67" s="6">
        <v>0</v>
      </c>
      <c r="T67" s="6" t="s">
        <v>42</v>
      </c>
      <c r="U67" s="6" t="s">
        <v>47</v>
      </c>
      <c r="V67" s="6">
        <v>0</v>
      </c>
      <c r="W67" s="6">
        <v>0</v>
      </c>
      <c r="X67" s="6">
        <v>2</v>
      </c>
      <c r="Y67" s="6">
        <v>0</v>
      </c>
      <c r="AB67" s="6" t="s">
        <v>42</v>
      </c>
      <c r="AC67" s="6" t="s">
        <v>47</v>
      </c>
      <c r="AD67" s="6">
        <v>0</v>
      </c>
      <c r="AE67" s="6">
        <v>0</v>
      </c>
      <c r="AF67" s="6">
        <v>5</v>
      </c>
      <c r="AG67" s="6">
        <v>0</v>
      </c>
      <c r="AH67" s="6" t="s">
        <v>42</v>
      </c>
      <c r="AI67" s="6" t="s">
        <v>47</v>
      </c>
      <c r="AJ67" s="6">
        <v>0</v>
      </c>
      <c r="AK67" s="6">
        <v>0</v>
      </c>
      <c r="AL67" s="6">
        <v>4</v>
      </c>
      <c r="AM67" s="6">
        <v>0</v>
      </c>
      <c r="AQ67" s="6" t="s">
        <v>42</v>
      </c>
      <c r="AR67" s="6" t="s">
        <v>47</v>
      </c>
      <c r="AS67" s="6">
        <v>0</v>
      </c>
      <c r="AT67" s="6">
        <v>0</v>
      </c>
      <c r="AU67" s="6">
        <v>14</v>
      </c>
      <c r="AV67" s="6">
        <v>0</v>
      </c>
      <c r="AW67" s="6" t="s">
        <v>42</v>
      </c>
      <c r="AX67" s="6" t="s">
        <v>47</v>
      </c>
      <c r="AY67" s="6">
        <v>0</v>
      </c>
      <c r="AZ67" s="6">
        <v>0</v>
      </c>
      <c r="BA67" s="6">
        <v>10</v>
      </c>
      <c r="BB67" s="6">
        <v>0</v>
      </c>
    </row>
    <row r="68" spans="1:55" x14ac:dyDescent="0.35">
      <c r="A68" s="5"/>
      <c r="B68" s="6"/>
      <c r="C68" s="6" t="s">
        <v>48</v>
      </c>
      <c r="D68" s="6">
        <v>0</v>
      </c>
      <c r="E68" s="6">
        <v>0</v>
      </c>
      <c r="F68" s="6">
        <v>0</v>
      </c>
      <c r="G68" s="6">
        <v>0</v>
      </c>
      <c r="H68" s="6"/>
      <c r="I68" s="6" t="s">
        <v>48</v>
      </c>
      <c r="J68" s="6">
        <v>0</v>
      </c>
      <c r="K68" s="6">
        <v>0</v>
      </c>
      <c r="L68" s="6">
        <v>0</v>
      </c>
      <c r="M68" s="6">
        <v>0</v>
      </c>
      <c r="N68" s="6"/>
      <c r="O68" s="6" t="s">
        <v>48</v>
      </c>
      <c r="P68" s="6">
        <v>0</v>
      </c>
      <c r="Q68" s="6">
        <v>0</v>
      </c>
      <c r="R68" s="6">
        <v>0</v>
      </c>
      <c r="S68" s="6">
        <v>0</v>
      </c>
      <c r="T68" s="6"/>
      <c r="U68" s="6" t="s">
        <v>48</v>
      </c>
      <c r="V68" s="6">
        <v>0</v>
      </c>
      <c r="W68" s="6">
        <v>0</v>
      </c>
      <c r="X68" s="6">
        <v>0</v>
      </c>
      <c r="Y68" s="6">
        <v>0</v>
      </c>
      <c r="AB68" s="6"/>
      <c r="AC68" s="6" t="s">
        <v>48</v>
      </c>
      <c r="AD68" s="6">
        <v>0</v>
      </c>
      <c r="AE68" s="6">
        <v>0</v>
      </c>
      <c r="AF68" s="6">
        <v>0</v>
      </c>
      <c r="AG68" s="6">
        <v>0</v>
      </c>
      <c r="AH68" s="6"/>
      <c r="AI68" s="6" t="s">
        <v>48</v>
      </c>
      <c r="AJ68" s="6">
        <v>0</v>
      </c>
      <c r="AK68" s="6">
        <v>0</v>
      </c>
      <c r="AL68" s="6">
        <v>0</v>
      </c>
      <c r="AM68" s="6">
        <v>0</v>
      </c>
      <c r="AQ68" s="6"/>
      <c r="AR68" s="6" t="s">
        <v>48</v>
      </c>
      <c r="AS68" s="6">
        <v>0</v>
      </c>
      <c r="AT68" s="6">
        <v>0</v>
      </c>
      <c r="AU68" s="6">
        <v>0</v>
      </c>
      <c r="AV68" s="6">
        <v>0</v>
      </c>
      <c r="AW68" s="6"/>
      <c r="AX68" s="6" t="s">
        <v>48</v>
      </c>
      <c r="AY68" s="6">
        <v>0</v>
      </c>
      <c r="AZ68" s="6">
        <v>0</v>
      </c>
      <c r="BA68" s="6">
        <v>0</v>
      </c>
      <c r="BB68" s="6">
        <v>0</v>
      </c>
    </row>
    <row r="69" spans="1:55" x14ac:dyDescent="0.35">
      <c r="A69" s="5"/>
      <c r="B69" s="6"/>
      <c r="C69" s="6" t="s">
        <v>49</v>
      </c>
      <c r="D69" s="6">
        <v>0</v>
      </c>
      <c r="E69" s="6">
        <v>0</v>
      </c>
      <c r="F69" s="6">
        <v>0</v>
      </c>
      <c r="G69" s="6">
        <v>0</v>
      </c>
      <c r="H69" s="6"/>
      <c r="I69" s="6" t="s">
        <v>49</v>
      </c>
      <c r="J69" s="6">
        <v>0</v>
      </c>
      <c r="K69" s="6">
        <v>0</v>
      </c>
      <c r="L69" s="6">
        <v>0</v>
      </c>
      <c r="M69" s="6">
        <v>0</v>
      </c>
      <c r="N69" s="6"/>
      <c r="O69" s="6" t="s">
        <v>49</v>
      </c>
      <c r="P69" s="6">
        <v>0</v>
      </c>
      <c r="Q69" s="6">
        <v>0</v>
      </c>
      <c r="R69" s="6">
        <v>0</v>
      </c>
      <c r="S69" s="6">
        <v>0</v>
      </c>
      <c r="T69" s="6"/>
      <c r="U69" s="6" t="s">
        <v>49</v>
      </c>
      <c r="V69" s="6">
        <v>0</v>
      </c>
      <c r="W69" s="6">
        <v>0</v>
      </c>
      <c r="X69" s="6">
        <v>0</v>
      </c>
      <c r="Y69" s="6">
        <v>0</v>
      </c>
      <c r="AB69" s="6"/>
      <c r="AC69" s="6" t="s">
        <v>49</v>
      </c>
      <c r="AD69" s="6">
        <v>0</v>
      </c>
      <c r="AE69" s="6">
        <v>0</v>
      </c>
      <c r="AF69" s="6">
        <v>0</v>
      </c>
      <c r="AG69" s="6">
        <v>0</v>
      </c>
      <c r="AH69" s="6"/>
      <c r="AI69" s="6" t="s">
        <v>49</v>
      </c>
      <c r="AJ69" s="6">
        <v>0</v>
      </c>
      <c r="AK69" s="6">
        <v>0</v>
      </c>
      <c r="AL69" s="6">
        <v>0</v>
      </c>
      <c r="AM69" s="6">
        <v>0</v>
      </c>
      <c r="AQ69" s="6"/>
      <c r="AR69" s="6" t="s">
        <v>49</v>
      </c>
      <c r="AS69" s="6">
        <v>0</v>
      </c>
      <c r="AT69" s="6">
        <v>0</v>
      </c>
      <c r="AU69" s="6">
        <v>0</v>
      </c>
      <c r="AV69" s="6">
        <v>0</v>
      </c>
      <c r="AW69" s="6"/>
      <c r="AX69" s="6" t="s">
        <v>49</v>
      </c>
      <c r="AY69" s="6">
        <v>0</v>
      </c>
      <c r="AZ69" s="6">
        <v>0</v>
      </c>
      <c r="BA69" s="6">
        <v>0</v>
      </c>
      <c r="BB69" s="6">
        <v>0</v>
      </c>
    </row>
    <row r="70" spans="1:55" x14ac:dyDescent="0.35">
      <c r="A70" s="5"/>
      <c r="B70" s="7"/>
      <c r="C70" s="6" t="s">
        <v>549</v>
      </c>
      <c r="D70" s="7" t="s">
        <v>37</v>
      </c>
      <c r="E70" s="7" t="s">
        <v>38</v>
      </c>
      <c r="F70" s="5" t="s">
        <v>85</v>
      </c>
      <c r="G70" s="6" t="s">
        <v>551</v>
      </c>
      <c r="H70" s="7" t="s">
        <v>37</v>
      </c>
      <c r="I70" s="7" t="s">
        <v>38</v>
      </c>
      <c r="J70" s="7" t="s">
        <v>85</v>
      </c>
      <c r="K70" s="7"/>
      <c r="L70" s="7"/>
      <c r="M70" s="7"/>
      <c r="N70" s="7"/>
      <c r="O70" s="7"/>
      <c r="P70" s="7"/>
      <c r="Q70" s="7"/>
      <c r="R70" s="7"/>
      <c r="S70" s="7"/>
      <c r="T70" s="7"/>
      <c r="U70" s="7"/>
      <c r="V70" s="7"/>
      <c r="W70" s="7"/>
      <c r="X70" s="7"/>
      <c r="Y70" s="8"/>
      <c r="AB70" s="7"/>
      <c r="AC70" s="6"/>
      <c r="AD70" s="7" t="s">
        <v>37</v>
      </c>
      <c r="AE70" s="7" t="s">
        <v>38</v>
      </c>
      <c r="AF70" s="6" t="s">
        <v>85</v>
      </c>
      <c r="AG70" s="7"/>
      <c r="AH70" s="7"/>
      <c r="AI70" s="7"/>
      <c r="AJ70" s="7"/>
      <c r="AK70" s="7"/>
      <c r="AL70" s="7"/>
      <c r="AM70" s="7"/>
      <c r="AQ70" s="7"/>
      <c r="AR70" s="6"/>
      <c r="AS70" s="7" t="s">
        <v>37</v>
      </c>
      <c r="AT70" s="7" t="s">
        <v>38</v>
      </c>
      <c r="AU70" s="6" t="s">
        <v>85</v>
      </c>
      <c r="AV70" s="7"/>
      <c r="AW70" s="7"/>
      <c r="AX70" s="7"/>
      <c r="AY70" s="7"/>
      <c r="AZ70" s="7"/>
      <c r="BA70" s="7"/>
      <c r="BB70" s="7"/>
    </row>
    <row r="71" spans="1:55" x14ac:dyDescent="0.35">
      <c r="A71" s="5"/>
      <c r="B71" s="7" t="s">
        <v>78</v>
      </c>
      <c r="C71" s="6" t="s">
        <v>47</v>
      </c>
      <c r="D71" s="7">
        <v>38</v>
      </c>
      <c r="E71" s="7">
        <v>28</v>
      </c>
      <c r="F71" s="10">
        <v>66</v>
      </c>
      <c r="G71" s="6" t="s">
        <v>47</v>
      </c>
      <c r="H71" s="7">
        <v>17</v>
      </c>
      <c r="I71" s="7">
        <v>16</v>
      </c>
      <c r="J71" s="7">
        <v>33</v>
      </c>
      <c r="K71" s="7"/>
      <c r="L71" s="7"/>
      <c r="M71" s="7"/>
      <c r="N71" s="7"/>
      <c r="O71" s="7"/>
      <c r="P71" s="7"/>
      <c r="Q71" s="7"/>
      <c r="R71" s="7"/>
      <c r="S71" s="7"/>
      <c r="T71" s="7"/>
      <c r="U71" s="7"/>
      <c r="V71" s="7"/>
      <c r="W71" s="7"/>
      <c r="X71" s="7"/>
      <c r="Y71" s="8"/>
      <c r="AB71" s="7" t="s">
        <v>78</v>
      </c>
      <c r="AC71" s="6" t="s">
        <v>47</v>
      </c>
      <c r="AD71" s="7">
        <v>30</v>
      </c>
      <c r="AE71" s="7">
        <v>15</v>
      </c>
      <c r="AF71" s="6">
        <v>45</v>
      </c>
      <c r="AG71" s="7"/>
      <c r="AH71" s="7"/>
      <c r="AI71" s="7"/>
      <c r="AJ71" s="7"/>
      <c r="AK71" s="7"/>
      <c r="AL71" s="7"/>
      <c r="AM71" s="7"/>
      <c r="AQ71" s="7" t="s">
        <v>78</v>
      </c>
      <c r="AR71" s="6" t="s">
        <v>47</v>
      </c>
      <c r="AS71" s="7">
        <v>51</v>
      </c>
      <c r="AT71" s="7">
        <v>62</v>
      </c>
      <c r="AU71" s="6">
        <v>113</v>
      </c>
      <c r="AV71" s="7"/>
      <c r="AW71" s="7"/>
      <c r="AX71" s="7"/>
      <c r="AY71" s="7"/>
      <c r="AZ71" s="7"/>
      <c r="BA71" s="7"/>
      <c r="BB71" s="7"/>
    </row>
    <row r="72" spans="1:55" x14ac:dyDescent="0.35">
      <c r="A72" s="5"/>
      <c r="B72" s="7"/>
      <c r="C72" s="6" t="s">
        <v>48</v>
      </c>
      <c r="D72" s="7">
        <v>0</v>
      </c>
      <c r="E72" s="7">
        <v>0</v>
      </c>
      <c r="F72" s="10">
        <v>0</v>
      </c>
      <c r="G72" s="6" t="s">
        <v>48</v>
      </c>
      <c r="H72" s="7">
        <v>0</v>
      </c>
      <c r="I72" s="7">
        <v>0</v>
      </c>
      <c r="J72" s="7">
        <v>0</v>
      </c>
      <c r="K72" s="7"/>
      <c r="L72" s="7"/>
      <c r="M72" s="7"/>
      <c r="N72" s="7"/>
      <c r="O72" s="7"/>
      <c r="P72" s="7"/>
      <c r="Q72" s="7"/>
      <c r="R72" s="7"/>
      <c r="S72" s="7"/>
      <c r="T72" s="7"/>
      <c r="U72" s="7"/>
      <c r="V72" s="7"/>
      <c r="W72" s="7"/>
      <c r="X72" s="7"/>
      <c r="Y72" s="8"/>
      <c r="AB72" s="7"/>
      <c r="AC72" s="6" t="s">
        <v>48</v>
      </c>
      <c r="AD72" s="7">
        <v>0</v>
      </c>
      <c r="AE72" s="7">
        <v>0</v>
      </c>
      <c r="AF72" s="6">
        <v>0</v>
      </c>
      <c r="AG72" s="7"/>
      <c r="AH72" s="7"/>
      <c r="AI72" s="7"/>
      <c r="AJ72" s="7"/>
      <c r="AK72" s="7"/>
      <c r="AL72" s="7"/>
      <c r="AM72" s="7"/>
      <c r="AQ72" s="7"/>
      <c r="AR72" s="6" t="s">
        <v>48</v>
      </c>
      <c r="AS72" s="7">
        <v>2</v>
      </c>
      <c r="AT72" s="7">
        <v>1</v>
      </c>
      <c r="AU72" s="6">
        <v>3</v>
      </c>
      <c r="AV72" s="7"/>
      <c r="AW72" s="7"/>
      <c r="AX72" s="7"/>
      <c r="AY72" s="7"/>
      <c r="AZ72" s="7"/>
      <c r="BA72" s="7"/>
      <c r="BB72" s="7"/>
    </row>
    <row r="73" spans="1:55" x14ac:dyDescent="0.35">
      <c r="A73" s="5"/>
      <c r="C73" s="6" t="s">
        <v>49</v>
      </c>
      <c r="D73" s="7">
        <v>2</v>
      </c>
      <c r="E73" s="7">
        <v>2</v>
      </c>
      <c r="F73" s="10">
        <v>4</v>
      </c>
      <c r="G73" s="6" t="s">
        <v>49</v>
      </c>
      <c r="H73" s="7">
        <v>1</v>
      </c>
      <c r="I73" s="7">
        <v>2</v>
      </c>
      <c r="J73" s="7">
        <v>3</v>
      </c>
      <c r="K73" s="7"/>
      <c r="L73" s="7"/>
      <c r="M73" s="7"/>
      <c r="N73" s="7"/>
      <c r="O73" s="7"/>
      <c r="P73" s="7"/>
      <c r="Q73" s="7"/>
      <c r="R73" s="7"/>
      <c r="S73" s="7"/>
      <c r="T73" s="7"/>
      <c r="U73" s="7"/>
      <c r="V73" s="7"/>
      <c r="W73" s="7"/>
      <c r="X73" s="7"/>
      <c r="Y73" s="8"/>
      <c r="AC73" s="6" t="s">
        <v>49</v>
      </c>
      <c r="AD73" s="7">
        <v>0</v>
      </c>
      <c r="AE73" s="7">
        <v>2</v>
      </c>
      <c r="AF73" s="6">
        <v>2</v>
      </c>
      <c r="AG73" s="7"/>
      <c r="AH73" s="7"/>
      <c r="AI73" s="7"/>
      <c r="AJ73" s="7"/>
      <c r="AK73" s="7"/>
      <c r="AL73" s="7"/>
      <c r="AM73" s="7"/>
      <c r="AR73" s="6" t="s">
        <v>49</v>
      </c>
      <c r="AS73" s="7">
        <v>4</v>
      </c>
      <c r="AT73" s="7">
        <v>17</v>
      </c>
      <c r="AU73" s="6">
        <v>21</v>
      </c>
      <c r="AV73" s="7"/>
      <c r="AW73" s="7"/>
      <c r="AX73" s="7"/>
      <c r="AY73" s="7"/>
      <c r="AZ73" s="7"/>
      <c r="BA73" s="7"/>
      <c r="BB73" s="7"/>
    </row>
    <row r="74" spans="1:55" x14ac:dyDescent="0.35">
      <c r="A74" s="91" t="s">
        <v>580</v>
      </c>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92"/>
      <c r="AA74" s="90" t="s">
        <v>588</v>
      </c>
      <c r="AB74" s="90"/>
      <c r="AC74" s="90"/>
      <c r="AD74" s="90"/>
      <c r="AE74" s="90"/>
      <c r="AF74" s="90"/>
      <c r="AG74" s="90"/>
      <c r="AH74" s="90"/>
      <c r="AI74" s="90"/>
      <c r="AJ74" s="90"/>
      <c r="AK74" s="90"/>
      <c r="AL74" s="90"/>
      <c r="AM74" s="90"/>
      <c r="AN74" s="90"/>
      <c r="AP74" s="90" t="s">
        <v>589</v>
      </c>
      <c r="AQ74" s="90"/>
      <c r="AR74" s="90"/>
      <c r="AS74" s="90"/>
      <c r="AT74" s="90"/>
      <c r="AU74" s="90"/>
      <c r="AV74" s="90"/>
      <c r="AW74" s="90"/>
      <c r="AX74" s="90"/>
      <c r="AY74" s="90"/>
      <c r="AZ74" s="90"/>
      <c r="BA74" s="90"/>
      <c r="BB74" s="90"/>
      <c r="BC74" s="90"/>
    </row>
    <row r="75" spans="1:55" x14ac:dyDescent="0.35">
      <c r="A75" s="1"/>
      <c r="B75" s="113" t="s">
        <v>604</v>
      </c>
      <c r="C75" s="113"/>
      <c r="D75" s="113"/>
      <c r="E75" s="113"/>
      <c r="F75" s="113"/>
      <c r="G75" s="113"/>
      <c r="H75" s="113"/>
      <c r="I75" s="113"/>
      <c r="J75" s="113"/>
      <c r="K75" s="113"/>
      <c r="L75" s="113"/>
      <c r="M75" s="113"/>
      <c r="N75" s="113" t="s">
        <v>605</v>
      </c>
      <c r="O75" s="113"/>
      <c r="P75" s="113"/>
      <c r="Q75" s="113"/>
      <c r="R75" s="113"/>
      <c r="S75" s="113"/>
      <c r="T75" s="113"/>
      <c r="U75" s="113"/>
      <c r="V75" s="113"/>
      <c r="W75" s="113"/>
      <c r="X75" s="113"/>
      <c r="Y75" s="113"/>
      <c r="AA75" s="33"/>
      <c r="AB75" s="113" t="s">
        <v>50</v>
      </c>
      <c r="AC75" s="113"/>
      <c r="AD75" s="113"/>
      <c r="AE75" s="113"/>
      <c r="AF75" s="113"/>
      <c r="AG75" s="113"/>
      <c r="AH75" s="113"/>
      <c r="AI75" s="113"/>
      <c r="AJ75" s="113"/>
      <c r="AK75" s="113"/>
      <c r="AL75" s="113"/>
      <c r="AM75" s="113"/>
      <c r="AN75" s="1"/>
      <c r="AP75" s="33"/>
      <c r="AQ75" s="113" t="s">
        <v>50</v>
      </c>
      <c r="AR75" s="113"/>
      <c r="AS75" s="113"/>
      <c r="AT75" s="113"/>
      <c r="AU75" s="113"/>
      <c r="AV75" s="113"/>
      <c r="AW75" s="113"/>
      <c r="AX75" s="113"/>
      <c r="AY75" s="113"/>
      <c r="AZ75" s="113"/>
      <c r="BA75" s="113"/>
      <c r="BB75" s="113"/>
      <c r="BC75" s="1"/>
    </row>
    <row r="76" spans="1:55" x14ac:dyDescent="0.35">
      <c r="A76" s="1"/>
      <c r="B76" s="3" t="s">
        <v>37</v>
      </c>
      <c r="C76" s="3"/>
      <c r="D76" s="3" t="s">
        <v>43</v>
      </c>
      <c r="E76" s="3" t="s">
        <v>44</v>
      </c>
      <c r="F76" s="3" t="s">
        <v>45</v>
      </c>
      <c r="G76" s="3" t="s">
        <v>46</v>
      </c>
      <c r="H76" s="3" t="s">
        <v>38</v>
      </c>
      <c r="I76" s="3"/>
      <c r="J76" s="3" t="s">
        <v>43</v>
      </c>
      <c r="K76" s="3" t="s">
        <v>44</v>
      </c>
      <c r="L76" s="3" t="s">
        <v>45</v>
      </c>
      <c r="M76" s="3" t="s">
        <v>46</v>
      </c>
      <c r="N76" s="3" t="s">
        <v>37</v>
      </c>
      <c r="O76" s="3"/>
      <c r="P76" s="3" t="s">
        <v>43</v>
      </c>
      <c r="Q76" s="3" t="s">
        <v>44</v>
      </c>
      <c r="R76" s="3" t="s">
        <v>45</v>
      </c>
      <c r="S76" s="3" t="s">
        <v>46</v>
      </c>
      <c r="T76" s="3" t="s">
        <v>38</v>
      </c>
      <c r="U76" s="3"/>
      <c r="V76" s="3" t="s">
        <v>43</v>
      </c>
      <c r="W76" s="3" t="s">
        <v>44</v>
      </c>
      <c r="X76" s="3" t="s">
        <v>45</v>
      </c>
      <c r="Y76" s="3" t="s">
        <v>46</v>
      </c>
      <c r="AA76" s="33"/>
      <c r="AB76" s="3" t="s">
        <v>37</v>
      </c>
      <c r="AC76" s="3"/>
      <c r="AD76" s="3" t="s">
        <v>43</v>
      </c>
      <c r="AE76" s="3" t="s">
        <v>44</v>
      </c>
      <c r="AF76" s="3" t="s">
        <v>45</v>
      </c>
      <c r="AG76" s="3" t="s">
        <v>46</v>
      </c>
      <c r="AH76" s="3" t="s">
        <v>38</v>
      </c>
      <c r="AI76" s="3"/>
      <c r="AJ76" s="3" t="s">
        <v>43</v>
      </c>
      <c r="AK76" s="3" t="s">
        <v>44</v>
      </c>
      <c r="AL76" s="3" t="s">
        <v>45</v>
      </c>
      <c r="AM76" s="3" t="s">
        <v>46</v>
      </c>
      <c r="AN76" s="1"/>
      <c r="AP76" s="33"/>
      <c r="AQ76" s="3" t="s">
        <v>37</v>
      </c>
      <c r="AR76" s="3"/>
      <c r="AS76" s="3" t="s">
        <v>43</v>
      </c>
      <c r="AT76" s="3" t="s">
        <v>44</v>
      </c>
      <c r="AU76" s="3" t="s">
        <v>45</v>
      </c>
      <c r="AV76" s="3" t="s">
        <v>46</v>
      </c>
      <c r="AW76" s="3" t="s">
        <v>38</v>
      </c>
      <c r="AX76" s="3"/>
      <c r="AY76" s="3" t="s">
        <v>43</v>
      </c>
      <c r="AZ76" s="3" t="s">
        <v>44</v>
      </c>
      <c r="BA76" s="3" t="s">
        <v>45</v>
      </c>
      <c r="BB76" s="3" t="s">
        <v>46</v>
      </c>
      <c r="BC76" s="1"/>
    </row>
    <row r="77" spans="1:55" x14ac:dyDescent="0.35">
      <c r="A77" s="1"/>
      <c r="B77" s="4" t="s">
        <v>39</v>
      </c>
      <c r="C77" s="4" t="s">
        <v>47</v>
      </c>
      <c r="D77" s="3">
        <v>0</v>
      </c>
      <c r="E77" s="3">
        <v>0</v>
      </c>
      <c r="F77" s="3">
        <v>0</v>
      </c>
      <c r="G77" s="3">
        <v>0</v>
      </c>
      <c r="H77" s="4" t="s">
        <v>39</v>
      </c>
      <c r="I77" s="4" t="s">
        <v>47</v>
      </c>
      <c r="J77" s="3">
        <v>0</v>
      </c>
      <c r="K77" s="3">
        <v>0</v>
      </c>
      <c r="L77" s="3">
        <v>0</v>
      </c>
      <c r="M77" s="3">
        <v>0</v>
      </c>
      <c r="N77" s="4" t="s">
        <v>39</v>
      </c>
      <c r="O77" s="4" t="s">
        <v>47</v>
      </c>
      <c r="P77" s="3">
        <v>0</v>
      </c>
      <c r="Q77" s="3">
        <v>0</v>
      </c>
      <c r="R77" s="3">
        <v>0</v>
      </c>
      <c r="S77" s="3">
        <v>0</v>
      </c>
      <c r="T77" s="4" t="s">
        <v>39</v>
      </c>
      <c r="U77" s="4" t="s">
        <v>47</v>
      </c>
      <c r="V77" s="3">
        <v>0</v>
      </c>
      <c r="W77" s="3">
        <v>0</v>
      </c>
      <c r="X77" s="3">
        <v>0</v>
      </c>
      <c r="Y77" s="3">
        <v>0</v>
      </c>
      <c r="AA77" s="33"/>
      <c r="AB77" s="4" t="s">
        <v>39</v>
      </c>
      <c r="AC77" s="4" t="s">
        <v>47</v>
      </c>
      <c r="AD77" s="3">
        <v>0</v>
      </c>
      <c r="AE77" s="3">
        <v>0</v>
      </c>
      <c r="AF77" s="3">
        <v>0</v>
      </c>
      <c r="AG77" s="3">
        <v>0</v>
      </c>
      <c r="AH77" s="4" t="s">
        <v>39</v>
      </c>
      <c r="AI77" s="4" t="s">
        <v>47</v>
      </c>
      <c r="AJ77" s="3">
        <v>0</v>
      </c>
      <c r="AK77" s="3">
        <v>0</v>
      </c>
      <c r="AL77" s="3">
        <v>0</v>
      </c>
      <c r="AM77" s="3">
        <v>0</v>
      </c>
      <c r="AN77" s="1"/>
      <c r="AP77" s="33"/>
      <c r="AQ77" s="4" t="s">
        <v>39</v>
      </c>
      <c r="AR77" s="4" t="s">
        <v>47</v>
      </c>
      <c r="AS77" s="3">
        <v>0</v>
      </c>
      <c r="AT77" s="3">
        <v>0</v>
      </c>
      <c r="AU77" s="3">
        <v>0</v>
      </c>
      <c r="AV77" s="3">
        <v>0</v>
      </c>
      <c r="AW77" s="4" t="s">
        <v>39</v>
      </c>
      <c r="AX77" s="4" t="s">
        <v>47</v>
      </c>
      <c r="AY77" s="3">
        <v>0</v>
      </c>
      <c r="AZ77" s="3">
        <v>0</v>
      </c>
      <c r="BA77" s="3">
        <v>0</v>
      </c>
      <c r="BB77" s="3">
        <v>0</v>
      </c>
      <c r="BC77" s="1"/>
    </row>
    <row r="78" spans="1:55" x14ac:dyDescent="0.35">
      <c r="A78" s="1"/>
      <c r="B78" s="4"/>
      <c r="C78" s="4" t="s">
        <v>48</v>
      </c>
      <c r="D78" s="3">
        <v>0</v>
      </c>
      <c r="E78" s="3">
        <v>0</v>
      </c>
      <c r="F78" s="3">
        <v>0</v>
      </c>
      <c r="G78" s="3">
        <v>0</v>
      </c>
      <c r="H78" s="4"/>
      <c r="I78" s="4" t="s">
        <v>48</v>
      </c>
      <c r="J78" s="3">
        <v>0</v>
      </c>
      <c r="K78" s="3">
        <v>0</v>
      </c>
      <c r="L78" s="3">
        <v>0</v>
      </c>
      <c r="M78" s="3">
        <v>0</v>
      </c>
      <c r="N78" s="4"/>
      <c r="O78" s="4" t="s">
        <v>48</v>
      </c>
      <c r="P78" s="3">
        <v>0</v>
      </c>
      <c r="Q78" s="3">
        <v>0</v>
      </c>
      <c r="R78" s="3">
        <v>0</v>
      </c>
      <c r="S78" s="3">
        <v>0</v>
      </c>
      <c r="T78" s="4"/>
      <c r="U78" s="4" t="s">
        <v>48</v>
      </c>
      <c r="V78" s="3">
        <v>0</v>
      </c>
      <c r="W78" s="3">
        <v>0</v>
      </c>
      <c r="X78" s="3">
        <v>0</v>
      </c>
      <c r="Y78" s="3">
        <v>0</v>
      </c>
      <c r="AA78" s="33"/>
      <c r="AB78" s="4"/>
      <c r="AC78" s="4" t="s">
        <v>48</v>
      </c>
      <c r="AD78" s="3">
        <v>0</v>
      </c>
      <c r="AE78" s="3">
        <v>0</v>
      </c>
      <c r="AF78" s="3">
        <v>0</v>
      </c>
      <c r="AG78" s="3">
        <v>0</v>
      </c>
      <c r="AH78" s="4"/>
      <c r="AI78" s="4" t="s">
        <v>48</v>
      </c>
      <c r="AJ78" s="3">
        <v>0</v>
      </c>
      <c r="AK78" s="3">
        <v>0</v>
      </c>
      <c r="AL78" s="3">
        <v>0</v>
      </c>
      <c r="AM78" s="3">
        <v>0</v>
      </c>
      <c r="AN78" s="1"/>
      <c r="AP78" s="33"/>
      <c r="AQ78" s="4"/>
      <c r="AR78" s="4" t="s">
        <v>48</v>
      </c>
      <c r="AS78" s="3">
        <v>0</v>
      </c>
      <c r="AT78" s="3">
        <v>0</v>
      </c>
      <c r="AU78" s="3">
        <v>0</v>
      </c>
      <c r="AV78" s="3">
        <v>0</v>
      </c>
      <c r="AW78" s="4"/>
      <c r="AX78" s="4" t="s">
        <v>48</v>
      </c>
      <c r="AY78" s="3">
        <v>0</v>
      </c>
      <c r="AZ78" s="3">
        <v>0</v>
      </c>
      <c r="BA78" s="3">
        <v>0</v>
      </c>
      <c r="BB78" s="3">
        <v>0</v>
      </c>
      <c r="BC78" s="1"/>
    </row>
    <row r="79" spans="1:55" x14ac:dyDescent="0.35">
      <c r="A79" s="1"/>
      <c r="B79" s="4"/>
      <c r="C79" s="4" t="s">
        <v>49</v>
      </c>
      <c r="D79" s="3">
        <v>0</v>
      </c>
      <c r="E79" s="3">
        <v>0</v>
      </c>
      <c r="F79" s="3">
        <v>0</v>
      </c>
      <c r="G79" s="3">
        <v>0</v>
      </c>
      <c r="H79" s="4"/>
      <c r="I79" s="4" t="s">
        <v>49</v>
      </c>
      <c r="J79" s="3">
        <v>0</v>
      </c>
      <c r="K79" s="3">
        <v>0</v>
      </c>
      <c r="L79" s="3">
        <v>0</v>
      </c>
      <c r="M79" s="3">
        <v>0</v>
      </c>
      <c r="N79" s="4"/>
      <c r="O79" s="4" t="s">
        <v>49</v>
      </c>
      <c r="P79" s="3">
        <v>0</v>
      </c>
      <c r="Q79" s="3">
        <v>0</v>
      </c>
      <c r="R79" s="3">
        <v>0</v>
      </c>
      <c r="S79" s="3">
        <v>0</v>
      </c>
      <c r="T79" s="4"/>
      <c r="U79" s="4" t="s">
        <v>49</v>
      </c>
      <c r="V79" s="3">
        <v>0</v>
      </c>
      <c r="W79" s="3">
        <v>0</v>
      </c>
      <c r="X79" s="3">
        <v>0</v>
      </c>
      <c r="Y79" s="3">
        <v>0</v>
      </c>
      <c r="AA79" s="33"/>
      <c r="AB79" s="4"/>
      <c r="AC79" s="4" t="s">
        <v>49</v>
      </c>
      <c r="AD79" s="3">
        <v>0</v>
      </c>
      <c r="AE79" s="3">
        <v>0</v>
      </c>
      <c r="AF79" s="3">
        <v>0</v>
      </c>
      <c r="AG79" s="3">
        <v>0</v>
      </c>
      <c r="AH79" s="4"/>
      <c r="AI79" s="4" t="s">
        <v>49</v>
      </c>
      <c r="AJ79" s="3">
        <v>0</v>
      </c>
      <c r="AK79" s="3">
        <v>0</v>
      </c>
      <c r="AL79" s="3">
        <v>0</v>
      </c>
      <c r="AM79" s="3">
        <v>0</v>
      </c>
      <c r="AN79" s="1"/>
      <c r="AP79" s="33"/>
      <c r="AQ79" s="4"/>
      <c r="AR79" s="4" t="s">
        <v>49</v>
      </c>
      <c r="AS79" s="3">
        <v>0</v>
      </c>
      <c r="AT79" s="3">
        <v>0</v>
      </c>
      <c r="AU79" s="3">
        <v>0</v>
      </c>
      <c r="AV79" s="3">
        <v>0</v>
      </c>
      <c r="AW79" s="4"/>
      <c r="AX79" s="4" t="s">
        <v>49</v>
      </c>
      <c r="AY79" s="3">
        <v>0</v>
      </c>
      <c r="AZ79" s="3">
        <v>0</v>
      </c>
      <c r="BA79" s="3">
        <v>0</v>
      </c>
      <c r="BB79" s="3">
        <v>0</v>
      </c>
      <c r="BC79" s="1"/>
    </row>
    <row r="80" spans="1:55" x14ac:dyDescent="0.35">
      <c r="A80" s="1"/>
      <c r="B80" s="3" t="s">
        <v>40</v>
      </c>
      <c r="C80" s="3" t="s">
        <v>47</v>
      </c>
      <c r="D80" s="3">
        <v>0</v>
      </c>
      <c r="E80" s="3">
        <v>0</v>
      </c>
      <c r="F80" s="3">
        <v>0</v>
      </c>
      <c r="G80" s="3">
        <v>0</v>
      </c>
      <c r="H80" s="3" t="s">
        <v>40</v>
      </c>
      <c r="I80" s="3" t="s">
        <v>47</v>
      </c>
      <c r="J80" s="3">
        <v>0</v>
      </c>
      <c r="K80" s="3">
        <v>0</v>
      </c>
      <c r="L80" s="3">
        <v>0</v>
      </c>
      <c r="M80" s="3">
        <v>0</v>
      </c>
      <c r="N80" s="3" t="s">
        <v>40</v>
      </c>
      <c r="O80" s="3" t="s">
        <v>47</v>
      </c>
      <c r="P80" s="3">
        <v>0</v>
      </c>
      <c r="Q80" s="3">
        <v>0</v>
      </c>
      <c r="R80" s="3">
        <v>0</v>
      </c>
      <c r="S80" s="3">
        <v>0</v>
      </c>
      <c r="T80" s="3" t="s">
        <v>40</v>
      </c>
      <c r="U80" s="3" t="s">
        <v>47</v>
      </c>
      <c r="V80" s="3">
        <v>0</v>
      </c>
      <c r="W80" s="3">
        <v>0</v>
      </c>
      <c r="X80" s="3">
        <v>0</v>
      </c>
      <c r="Y80" s="3">
        <v>0</v>
      </c>
      <c r="AA80" s="33"/>
      <c r="AB80" s="3" t="s">
        <v>40</v>
      </c>
      <c r="AC80" s="3" t="s">
        <v>47</v>
      </c>
      <c r="AD80" s="3">
        <v>0</v>
      </c>
      <c r="AE80" s="3">
        <v>0</v>
      </c>
      <c r="AF80" s="3">
        <v>0</v>
      </c>
      <c r="AG80" s="3">
        <v>0</v>
      </c>
      <c r="AH80" s="3" t="s">
        <v>40</v>
      </c>
      <c r="AI80" s="3" t="s">
        <v>47</v>
      </c>
      <c r="AJ80" s="3">
        <v>0</v>
      </c>
      <c r="AK80" s="3">
        <v>0</v>
      </c>
      <c r="AL80" s="3">
        <v>0</v>
      </c>
      <c r="AM80" s="3">
        <v>0</v>
      </c>
      <c r="AN80" s="1"/>
      <c r="AP80" s="33"/>
      <c r="AQ80" s="3" t="s">
        <v>40</v>
      </c>
      <c r="AR80" s="3" t="s">
        <v>47</v>
      </c>
      <c r="AS80" s="3">
        <v>0</v>
      </c>
      <c r="AT80" s="3">
        <v>0</v>
      </c>
      <c r="AU80" s="3">
        <v>0</v>
      </c>
      <c r="AV80" s="3">
        <v>0</v>
      </c>
      <c r="AW80" s="3" t="s">
        <v>40</v>
      </c>
      <c r="AX80" s="3" t="s">
        <v>47</v>
      </c>
      <c r="AY80" s="3">
        <v>0</v>
      </c>
      <c r="AZ80" s="3">
        <v>0</v>
      </c>
      <c r="BA80" s="3">
        <v>0</v>
      </c>
      <c r="BB80" s="3">
        <v>0</v>
      </c>
      <c r="BC80" s="1"/>
    </row>
    <row r="81" spans="1:55" x14ac:dyDescent="0.35">
      <c r="A81" s="1"/>
      <c r="B81" s="3"/>
      <c r="C81" s="3" t="s">
        <v>48</v>
      </c>
      <c r="D81" s="3">
        <v>0</v>
      </c>
      <c r="E81" s="3">
        <v>0</v>
      </c>
      <c r="F81" s="3">
        <v>0</v>
      </c>
      <c r="G81" s="3">
        <v>0</v>
      </c>
      <c r="H81" s="3"/>
      <c r="I81" s="3" t="s">
        <v>48</v>
      </c>
      <c r="J81" s="3">
        <v>0</v>
      </c>
      <c r="K81" s="3">
        <v>0</v>
      </c>
      <c r="L81" s="3">
        <v>0</v>
      </c>
      <c r="M81" s="3">
        <v>0</v>
      </c>
      <c r="N81" s="3"/>
      <c r="O81" s="3" t="s">
        <v>48</v>
      </c>
      <c r="P81" s="3">
        <v>0</v>
      </c>
      <c r="Q81" s="3">
        <v>0</v>
      </c>
      <c r="R81" s="3">
        <v>0</v>
      </c>
      <c r="S81" s="3">
        <v>0</v>
      </c>
      <c r="T81" s="3"/>
      <c r="U81" s="3" t="s">
        <v>48</v>
      </c>
      <c r="V81" s="3">
        <v>0</v>
      </c>
      <c r="W81" s="3">
        <v>0</v>
      </c>
      <c r="X81" s="3">
        <v>0</v>
      </c>
      <c r="Y81" s="3">
        <v>0</v>
      </c>
      <c r="AA81" s="33"/>
      <c r="AB81" s="3"/>
      <c r="AC81" s="3" t="s">
        <v>48</v>
      </c>
      <c r="AD81" s="3">
        <v>0</v>
      </c>
      <c r="AE81" s="3">
        <v>0</v>
      </c>
      <c r="AF81" s="3">
        <v>0</v>
      </c>
      <c r="AG81" s="3">
        <v>0</v>
      </c>
      <c r="AH81" s="3"/>
      <c r="AI81" s="3" t="s">
        <v>48</v>
      </c>
      <c r="AJ81" s="3">
        <v>0</v>
      </c>
      <c r="AK81" s="3">
        <v>0</v>
      </c>
      <c r="AL81" s="3">
        <v>0</v>
      </c>
      <c r="AM81" s="3">
        <v>0</v>
      </c>
      <c r="AN81" s="1"/>
      <c r="AP81" s="33"/>
      <c r="AQ81" s="3"/>
      <c r="AR81" s="3" t="s">
        <v>48</v>
      </c>
      <c r="AS81" s="3">
        <v>0</v>
      </c>
      <c r="AT81" s="3">
        <v>0</v>
      </c>
      <c r="AU81" s="3">
        <v>0</v>
      </c>
      <c r="AV81" s="3">
        <v>0</v>
      </c>
      <c r="AW81" s="3"/>
      <c r="AX81" s="3" t="s">
        <v>48</v>
      </c>
      <c r="AY81" s="3">
        <v>0</v>
      </c>
      <c r="AZ81" s="3">
        <v>0</v>
      </c>
      <c r="BA81" s="3">
        <v>0</v>
      </c>
      <c r="BB81" s="3">
        <v>0</v>
      </c>
      <c r="BC81" s="1"/>
    </row>
    <row r="82" spans="1:55" x14ac:dyDescent="0.35">
      <c r="A82" s="1"/>
      <c r="B82" s="3"/>
      <c r="C82" s="3" t="s">
        <v>49</v>
      </c>
      <c r="D82" s="3">
        <v>0</v>
      </c>
      <c r="E82" s="3">
        <v>0</v>
      </c>
      <c r="F82" s="3">
        <v>0</v>
      </c>
      <c r="G82" s="3">
        <v>0</v>
      </c>
      <c r="H82" s="3"/>
      <c r="I82" s="3" t="s">
        <v>49</v>
      </c>
      <c r="J82" s="3">
        <v>0</v>
      </c>
      <c r="K82" s="3">
        <v>0</v>
      </c>
      <c r="L82" s="3">
        <v>0</v>
      </c>
      <c r="M82" s="3">
        <v>0</v>
      </c>
      <c r="N82" s="3"/>
      <c r="O82" s="3" t="s">
        <v>49</v>
      </c>
      <c r="P82" s="3">
        <v>0</v>
      </c>
      <c r="Q82" s="3">
        <v>0</v>
      </c>
      <c r="R82" s="3">
        <v>0</v>
      </c>
      <c r="S82" s="3">
        <v>0</v>
      </c>
      <c r="T82" s="3"/>
      <c r="U82" s="3" t="s">
        <v>49</v>
      </c>
      <c r="V82" s="3">
        <v>0</v>
      </c>
      <c r="W82" s="3">
        <v>0</v>
      </c>
      <c r="X82" s="3">
        <v>0</v>
      </c>
      <c r="Y82" s="3">
        <v>0</v>
      </c>
      <c r="AA82" s="33"/>
      <c r="AB82" s="3"/>
      <c r="AC82" s="3" t="s">
        <v>49</v>
      </c>
      <c r="AD82" s="3">
        <v>0</v>
      </c>
      <c r="AE82" s="3">
        <v>0</v>
      </c>
      <c r="AF82" s="3">
        <v>0</v>
      </c>
      <c r="AG82" s="3">
        <v>0</v>
      </c>
      <c r="AH82" s="3"/>
      <c r="AI82" s="3" t="s">
        <v>49</v>
      </c>
      <c r="AJ82" s="3">
        <v>0</v>
      </c>
      <c r="AK82" s="3">
        <v>0</v>
      </c>
      <c r="AL82" s="3">
        <v>0</v>
      </c>
      <c r="AM82" s="3">
        <v>0</v>
      </c>
      <c r="AN82" s="1"/>
      <c r="AP82" s="33"/>
      <c r="AQ82" s="3"/>
      <c r="AR82" s="3" t="s">
        <v>49</v>
      </c>
      <c r="AS82" s="3">
        <v>0</v>
      </c>
      <c r="AT82" s="3">
        <v>0</v>
      </c>
      <c r="AU82" s="3">
        <v>0</v>
      </c>
      <c r="AV82" s="3">
        <v>0</v>
      </c>
      <c r="AW82" s="3"/>
      <c r="AX82" s="3" t="s">
        <v>49</v>
      </c>
      <c r="AY82" s="3">
        <v>0</v>
      </c>
      <c r="AZ82" s="3">
        <v>0</v>
      </c>
      <c r="BA82" s="3">
        <v>0</v>
      </c>
      <c r="BB82" s="3">
        <v>0</v>
      </c>
      <c r="BC82" s="1"/>
    </row>
    <row r="83" spans="1:55" x14ac:dyDescent="0.35">
      <c r="A83" s="1"/>
      <c r="B83" s="4" t="s">
        <v>41</v>
      </c>
      <c r="C83" s="4" t="s">
        <v>47</v>
      </c>
      <c r="D83" s="3">
        <v>0</v>
      </c>
      <c r="E83" s="3">
        <v>0</v>
      </c>
      <c r="F83" s="3">
        <v>2</v>
      </c>
      <c r="G83" s="3">
        <v>0</v>
      </c>
      <c r="H83" s="4" t="s">
        <v>41</v>
      </c>
      <c r="I83" s="4" t="s">
        <v>47</v>
      </c>
      <c r="J83" s="3">
        <v>0</v>
      </c>
      <c r="K83" s="3">
        <v>0</v>
      </c>
      <c r="L83" s="3">
        <v>1</v>
      </c>
      <c r="M83" s="3">
        <v>0</v>
      </c>
      <c r="N83" s="4" t="s">
        <v>41</v>
      </c>
      <c r="O83" s="4" t="s">
        <v>47</v>
      </c>
      <c r="P83" s="3">
        <v>0</v>
      </c>
      <c r="Q83" s="3">
        <v>0</v>
      </c>
      <c r="R83" s="3">
        <v>0</v>
      </c>
      <c r="S83" s="3">
        <v>0</v>
      </c>
      <c r="T83" s="4" t="s">
        <v>41</v>
      </c>
      <c r="U83" s="4" t="s">
        <v>47</v>
      </c>
      <c r="V83" s="3">
        <v>0</v>
      </c>
      <c r="W83" s="3">
        <v>1</v>
      </c>
      <c r="X83" s="3">
        <v>0</v>
      </c>
      <c r="Y83" s="3">
        <v>0</v>
      </c>
      <c r="AA83" s="33"/>
      <c r="AB83" s="4" t="s">
        <v>41</v>
      </c>
      <c r="AC83" s="4" t="s">
        <v>47</v>
      </c>
      <c r="AD83" s="3">
        <v>0</v>
      </c>
      <c r="AE83" s="3">
        <v>0</v>
      </c>
      <c r="AF83" s="3">
        <v>1</v>
      </c>
      <c r="AG83" s="3">
        <v>0</v>
      </c>
      <c r="AH83" s="4" t="s">
        <v>41</v>
      </c>
      <c r="AI83" s="4" t="s">
        <v>47</v>
      </c>
      <c r="AJ83" s="3">
        <v>0</v>
      </c>
      <c r="AK83" s="3">
        <v>0</v>
      </c>
      <c r="AL83" s="3">
        <v>0</v>
      </c>
      <c r="AM83" s="3">
        <v>0</v>
      </c>
      <c r="AN83" s="1"/>
      <c r="AP83" s="33"/>
      <c r="AQ83" s="4" t="s">
        <v>41</v>
      </c>
      <c r="AR83" s="4" t="s">
        <v>47</v>
      </c>
      <c r="AS83" s="3">
        <v>0</v>
      </c>
      <c r="AT83" s="3">
        <v>0</v>
      </c>
      <c r="AU83" s="3">
        <v>2</v>
      </c>
      <c r="AV83" s="3">
        <v>0</v>
      </c>
      <c r="AW83" s="4" t="s">
        <v>41</v>
      </c>
      <c r="AX83" s="4" t="s">
        <v>47</v>
      </c>
      <c r="AY83" s="3">
        <v>0</v>
      </c>
      <c r="AZ83" s="3">
        <v>0</v>
      </c>
      <c r="BA83" s="3">
        <v>1</v>
      </c>
      <c r="BB83" s="3">
        <v>0</v>
      </c>
      <c r="BC83" s="1"/>
    </row>
    <row r="84" spans="1:55" x14ac:dyDescent="0.35">
      <c r="A84" s="1"/>
      <c r="B84" s="4"/>
      <c r="C84" s="4" t="s">
        <v>48</v>
      </c>
      <c r="D84" s="3">
        <v>0</v>
      </c>
      <c r="E84" s="3">
        <v>0</v>
      </c>
      <c r="F84" s="3">
        <v>0</v>
      </c>
      <c r="G84" s="3">
        <v>0</v>
      </c>
      <c r="H84" s="4"/>
      <c r="I84" s="4" t="s">
        <v>48</v>
      </c>
      <c r="J84" s="3">
        <v>0</v>
      </c>
      <c r="K84" s="3">
        <v>0</v>
      </c>
      <c r="L84" s="3">
        <v>0</v>
      </c>
      <c r="M84" s="3">
        <v>0</v>
      </c>
      <c r="N84" s="4"/>
      <c r="O84" s="4" t="s">
        <v>48</v>
      </c>
      <c r="P84" s="3">
        <v>0</v>
      </c>
      <c r="Q84" s="3">
        <v>0</v>
      </c>
      <c r="R84" s="3">
        <v>0</v>
      </c>
      <c r="S84" s="3">
        <v>0</v>
      </c>
      <c r="T84" s="4"/>
      <c r="U84" s="4" t="s">
        <v>48</v>
      </c>
      <c r="V84" s="3">
        <v>0</v>
      </c>
      <c r="W84" s="3">
        <v>0</v>
      </c>
      <c r="X84" s="3">
        <v>0</v>
      </c>
      <c r="Y84" s="3">
        <v>0</v>
      </c>
      <c r="AA84" s="33"/>
      <c r="AB84" s="4"/>
      <c r="AC84" s="4" t="s">
        <v>48</v>
      </c>
      <c r="AD84" s="3">
        <v>0</v>
      </c>
      <c r="AE84" s="3">
        <v>0</v>
      </c>
      <c r="AF84" s="3">
        <v>0</v>
      </c>
      <c r="AG84" s="3">
        <v>0</v>
      </c>
      <c r="AH84" s="4"/>
      <c r="AI84" s="4" t="s">
        <v>48</v>
      </c>
      <c r="AJ84" s="3">
        <v>0</v>
      </c>
      <c r="AK84" s="3">
        <v>0</v>
      </c>
      <c r="AL84" s="3">
        <v>0</v>
      </c>
      <c r="AM84" s="3">
        <v>0</v>
      </c>
      <c r="AN84" s="1"/>
      <c r="AP84" s="33"/>
      <c r="AQ84" s="4"/>
      <c r="AR84" s="4" t="s">
        <v>48</v>
      </c>
      <c r="AS84" s="3">
        <v>0</v>
      </c>
      <c r="AT84" s="3">
        <v>0</v>
      </c>
      <c r="AU84" s="3">
        <v>0</v>
      </c>
      <c r="AV84" s="3">
        <v>0</v>
      </c>
      <c r="AW84" s="4"/>
      <c r="AX84" s="4" t="s">
        <v>48</v>
      </c>
      <c r="AY84" s="3">
        <v>0</v>
      </c>
      <c r="AZ84" s="3">
        <v>0</v>
      </c>
      <c r="BA84" s="3">
        <v>0</v>
      </c>
      <c r="BB84" s="3">
        <v>0</v>
      </c>
      <c r="BC84" s="1"/>
    </row>
    <row r="85" spans="1:55" x14ac:dyDescent="0.35">
      <c r="A85" s="1"/>
      <c r="B85" s="4"/>
      <c r="C85" s="4" t="s">
        <v>49</v>
      </c>
      <c r="D85" s="3">
        <v>0</v>
      </c>
      <c r="E85" s="3">
        <v>0</v>
      </c>
      <c r="F85" s="3">
        <v>0</v>
      </c>
      <c r="G85" s="3">
        <v>0</v>
      </c>
      <c r="H85" s="4"/>
      <c r="I85" s="4" t="s">
        <v>49</v>
      </c>
      <c r="J85" s="3">
        <v>0</v>
      </c>
      <c r="K85" s="3">
        <v>0</v>
      </c>
      <c r="L85" s="3">
        <v>0</v>
      </c>
      <c r="M85" s="3">
        <v>0</v>
      </c>
      <c r="N85" s="4"/>
      <c r="O85" s="4" t="s">
        <v>49</v>
      </c>
      <c r="P85" s="3">
        <v>0</v>
      </c>
      <c r="Q85" s="3">
        <v>0</v>
      </c>
      <c r="R85" s="3">
        <v>0</v>
      </c>
      <c r="S85" s="3">
        <v>0</v>
      </c>
      <c r="T85" s="4"/>
      <c r="U85" s="4" t="s">
        <v>49</v>
      </c>
      <c r="V85" s="3">
        <v>0</v>
      </c>
      <c r="W85" s="3">
        <v>0</v>
      </c>
      <c r="X85" s="3">
        <v>1</v>
      </c>
      <c r="Y85" s="3">
        <v>0</v>
      </c>
      <c r="AA85" s="33"/>
      <c r="AB85" s="4"/>
      <c r="AC85" s="4" t="s">
        <v>49</v>
      </c>
      <c r="AD85" s="3">
        <v>0</v>
      </c>
      <c r="AE85" s="3">
        <v>0</v>
      </c>
      <c r="AF85" s="3">
        <v>0</v>
      </c>
      <c r="AG85" s="3">
        <v>0</v>
      </c>
      <c r="AH85" s="4"/>
      <c r="AI85" s="4" t="s">
        <v>49</v>
      </c>
      <c r="AJ85" s="3">
        <v>0</v>
      </c>
      <c r="AK85" s="3">
        <v>0</v>
      </c>
      <c r="AL85" s="3">
        <v>0</v>
      </c>
      <c r="AM85" s="3">
        <v>0</v>
      </c>
      <c r="AN85" s="1"/>
      <c r="AP85" s="33"/>
      <c r="AQ85" s="4"/>
      <c r="AR85" s="4" t="s">
        <v>49</v>
      </c>
      <c r="AS85" s="3">
        <v>0</v>
      </c>
      <c r="AT85" s="3">
        <v>0</v>
      </c>
      <c r="AU85" s="3">
        <v>0</v>
      </c>
      <c r="AV85" s="3">
        <v>0</v>
      </c>
      <c r="AW85" s="4"/>
      <c r="AX85" s="4" t="s">
        <v>49</v>
      </c>
      <c r="AY85" s="3">
        <v>0</v>
      </c>
      <c r="AZ85" s="3">
        <v>0</v>
      </c>
      <c r="BA85" s="3">
        <v>1</v>
      </c>
      <c r="BB85" s="3">
        <v>0</v>
      </c>
      <c r="BC85" s="1"/>
    </row>
    <row r="86" spans="1:55" x14ac:dyDescent="0.35">
      <c r="A86" s="1"/>
      <c r="B86" s="3" t="s">
        <v>42</v>
      </c>
      <c r="C86" s="3" t="s">
        <v>47</v>
      </c>
      <c r="D86" s="3">
        <v>0</v>
      </c>
      <c r="E86" s="3">
        <v>0</v>
      </c>
      <c r="F86" s="3">
        <v>0</v>
      </c>
      <c r="G86" s="3">
        <v>0</v>
      </c>
      <c r="H86" s="3" t="s">
        <v>42</v>
      </c>
      <c r="I86" s="3" t="s">
        <v>47</v>
      </c>
      <c r="J86" s="3">
        <v>0</v>
      </c>
      <c r="K86" s="3">
        <v>0</v>
      </c>
      <c r="L86" s="3">
        <v>0</v>
      </c>
      <c r="M86" s="3">
        <v>0</v>
      </c>
      <c r="N86" s="3" t="s">
        <v>42</v>
      </c>
      <c r="O86" s="3" t="s">
        <v>47</v>
      </c>
      <c r="P86" s="3">
        <v>0</v>
      </c>
      <c r="Q86" s="3">
        <v>0</v>
      </c>
      <c r="R86" s="3">
        <v>0</v>
      </c>
      <c r="S86" s="3">
        <v>0</v>
      </c>
      <c r="T86" s="3" t="s">
        <v>42</v>
      </c>
      <c r="U86" s="3" t="s">
        <v>47</v>
      </c>
      <c r="V86" s="3">
        <v>0</v>
      </c>
      <c r="W86" s="3">
        <v>0</v>
      </c>
      <c r="X86" s="3">
        <v>0</v>
      </c>
      <c r="Y86" s="3">
        <v>0</v>
      </c>
      <c r="AA86" s="33"/>
      <c r="AB86" s="3" t="s">
        <v>42</v>
      </c>
      <c r="AC86" s="3" t="s">
        <v>47</v>
      </c>
      <c r="AD86" s="3">
        <v>0</v>
      </c>
      <c r="AE86" s="3">
        <v>0</v>
      </c>
      <c r="AF86" s="3">
        <v>0</v>
      </c>
      <c r="AG86" s="3">
        <v>0</v>
      </c>
      <c r="AH86" s="3" t="s">
        <v>42</v>
      </c>
      <c r="AI86" s="3" t="s">
        <v>47</v>
      </c>
      <c r="AJ86" s="3">
        <v>0</v>
      </c>
      <c r="AK86" s="3">
        <v>0</v>
      </c>
      <c r="AL86" s="3">
        <v>2</v>
      </c>
      <c r="AM86" s="3">
        <v>0</v>
      </c>
      <c r="AN86" s="1"/>
      <c r="AP86" s="33"/>
      <c r="AQ86" s="3" t="s">
        <v>42</v>
      </c>
      <c r="AR86" s="3" t="s">
        <v>47</v>
      </c>
      <c r="AS86" s="3">
        <v>0</v>
      </c>
      <c r="AT86" s="3">
        <v>0</v>
      </c>
      <c r="AU86" s="3">
        <v>4</v>
      </c>
      <c r="AV86" s="3">
        <v>0</v>
      </c>
      <c r="AW86" s="3" t="s">
        <v>42</v>
      </c>
      <c r="AX86" s="3" t="s">
        <v>47</v>
      </c>
      <c r="AY86" s="3">
        <v>0</v>
      </c>
      <c r="AZ86" s="3">
        <v>0</v>
      </c>
      <c r="BA86" s="3">
        <v>0</v>
      </c>
      <c r="BB86" s="3">
        <v>0</v>
      </c>
      <c r="BC86" s="1"/>
    </row>
    <row r="87" spans="1:55" x14ac:dyDescent="0.35">
      <c r="A87" s="1"/>
      <c r="B87" s="3"/>
      <c r="C87" s="3" t="s">
        <v>48</v>
      </c>
      <c r="D87" s="3">
        <v>0</v>
      </c>
      <c r="E87" s="3">
        <v>0</v>
      </c>
      <c r="F87" s="3">
        <v>0</v>
      </c>
      <c r="G87" s="3">
        <v>0</v>
      </c>
      <c r="H87" s="3"/>
      <c r="I87" s="3" t="s">
        <v>48</v>
      </c>
      <c r="J87" s="3">
        <v>0</v>
      </c>
      <c r="K87" s="3">
        <v>0</v>
      </c>
      <c r="L87" s="3">
        <v>0</v>
      </c>
      <c r="M87" s="3">
        <v>0</v>
      </c>
      <c r="N87" s="3"/>
      <c r="O87" s="3" t="s">
        <v>48</v>
      </c>
      <c r="P87" s="3">
        <v>0</v>
      </c>
      <c r="Q87" s="3">
        <v>0</v>
      </c>
      <c r="R87" s="3">
        <v>0</v>
      </c>
      <c r="S87" s="3">
        <v>0</v>
      </c>
      <c r="T87" s="3"/>
      <c r="U87" s="3" t="s">
        <v>48</v>
      </c>
      <c r="V87" s="3">
        <v>0</v>
      </c>
      <c r="W87" s="3">
        <v>0</v>
      </c>
      <c r="X87" s="3">
        <v>0</v>
      </c>
      <c r="Y87" s="3">
        <v>0</v>
      </c>
      <c r="AA87" s="33"/>
      <c r="AB87" s="3"/>
      <c r="AC87" s="3" t="s">
        <v>48</v>
      </c>
      <c r="AD87" s="3">
        <v>0</v>
      </c>
      <c r="AE87" s="3">
        <v>0</v>
      </c>
      <c r="AF87" s="3">
        <v>0</v>
      </c>
      <c r="AG87" s="3">
        <v>0</v>
      </c>
      <c r="AH87" s="3"/>
      <c r="AI87" s="3" t="s">
        <v>48</v>
      </c>
      <c r="AJ87" s="3">
        <v>0</v>
      </c>
      <c r="AK87" s="3">
        <v>0</v>
      </c>
      <c r="AL87" s="3">
        <v>0</v>
      </c>
      <c r="AM87" s="3">
        <v>0</v>
      </c>
      <c r="AN87" s="1"/>
      <c r="AP87" s="33"/>
      <c r="AQ87" s="3"/>
      <c r="AR87" s="3" t="s">
        <v>48</v>
      </c>
      <c r="AS87" s="3">
        <v>0</v>
      </c>
      <c r="AT87" s="3">
        <v>0</v>
      </c>
      <c r="AU87" s="3">
        <v>0</v>
      </c>
      <c r="AV87" s="3">
        <v>0</v>
      </c>
      <c r="AW87" s="3"/>
      <c r="AX87" s="3" t="s">
        <v>48</v>
      </c>
      <c r="AY87" s="3">
        <v>0</v>
      </c>
      <c r="AZ87" s="3">
        <v>0</v>
      </c>
      <c r="BA87" s="3">
        <v>0</v>
      </c>
      <c r="BB87" s="3">
        <v>0</v>
      </c>
      <c r="BC87" s="1"/>
    </row>
    <row r="88" spans="1:55" x14ac:dyDescent="0.35">
      <c r="A88" s="1"/>
      <c r="B88" s="3"/>
      <c r="C88" s="3" t="s">
        <v>49</v>
      </c>
      <c r="D88" s="3">
        <v>0</v>
      </c>
      <c r="E88" s="3">
        <v>0</v>
      </c>
      <c r="F88" s="3">
        <v>0</v>
      </c>
      <c r="G88" s="3">
        <v>0</v>
      </c>
      <c r="H88" s="3"/>
      <c r="I88" s="3" t="s">
        <v>49</v>
      </c>
      <c r="J88" s="3">
        <v>0</v>
      </c>
      <c r="K88" s="3">
        <v>0</v>
      </c>
      <c r="L88" s="3">
        <v>0</v>
      </c>
      <c r="M88" s="3">
        <v>0</v>
      </c>
      <c r="N88" s="3"/>
      <c r="O88" s="3" t="s">
        <v>49</v>
      </c>
      <c r="P88" s="3">
        <v>0</v>
      </c>
      <c r="Q88" s="3">
        <v>0</v>
      </c>
      <c r="R88" s="3">
        <v>0</v>
      </c>
      <c r="S88" s="3">
        <v>0</v>
      </c>
      <c r="T88" s="3"/>
      <c r="U88" s="3" t="s">
        <v>49</v>
      </c>
      <c r="V88" s="3">
        <v>0</v>
      </c>
      <c r="W88" s="3">
        <v>0</v>
      </c>
      <c r="X88" s="3">
        <v>0</v>
      </c>
      <c r="Y88" s="3">
        <v>0</v>
      </c>
      <c r="AA88" s="33"/>
      <c r="AB88" s="3"/>
      <c r="AC88" s="3" t="s">
        <v>49</v>
      </c>
      <c r="AD88" s="3">
        <v>0</v>
      </c>
      <c r="AE88" s="3">
        <v>0</v>
      </c>
      <c r="AF88" s="3">
        <v>0</v>
      </c>
      <c r="AG88" s="3">
        <v>0</v>
      </c>
      <c r="AH88" s="3"/>
      <c r="AI88" s="3" t="s">
        <v>49</v>
      </c>
      <c r="AJ88" s="3">
        <v>0</v>
      </c>
      <c r="AK88" s="3">
        <v>0</v>
      </c>
      <c r="AL88" s="3">
        <v>0</v>
      </c>
      <c r="AM88" s="3">
        <v>0</v>
      </c>
      <c r="AN88" s="1"/>
      <c r="AP88" s="33"/>
      <c r="AQ88" s="3"/>
      <c r="AR88" s="3" t="s">
        <v>49</v>
      </c>
      <c r="AS88" s="3">
        <v>0</v>
      </c>
      <c r="AT88" s="3">
        <v>0</v>
      </c>
      <c r="AU88" s="3">
        <v>0</v>
      </c>
      <c r="AV88" s="3">
        <v>0</v>
      </c>
      <c r="AW88" s="3"/>
      <c r="AX88" s="3" t="s">
        <v>49</v>
      </c>
      <c r="AY88" s="3">
        <v>0</v>
      </c>
      <c r="AZ88" s="3">
        <v>0</v>
      </c>
      <c r="BA88" s="3">
        <v>0</v>
      </c>
      <c r="BB88" s="3">
        <v>0</v>
      </c>
      <c r="BC88" s="1"/>
    </row>
    <row r="89" spans="1:55" x14ac:dyDescent="0.35">
      <c r="A89" s="1"/>
      <c r="B89" s="1"/>
      <c r="C89" s="94" t="s">
        <v>526</v>
      </c>
      <c r="D89" s="94"/>
      <c r="E89" s="94"/>
      <c r="F89" s="94" t="s">
        <v>529</v>
      </c>
      <c r="G89" s="94"/>
      <c r="H89" s="94"/>
      <c r="I89" s="94" t="s">
        <v>530</v>
      </c>
      <c r="J89" s="94"/>
      <c r="K89" s="94"/>
      <c r="L89" s="1"/>
      <c r="M89" s="1"/>
      <c r="N89" s="1"/>
      <c r="O89" s="1"/>
      <c r="P89" s="1"/>
      <c r="Q89" s="1"/>
      <c r="R89" s="1"/>
      <c r="S89" s="1"/>
      <c r="T89" s="1"/>
      <c r="U89" s="1"/>
      <c r="V89" s="1"/>
      <c r="W89" s="1"/>
      <c r="X89" s="1"/>
      <c r="Y89" s="1"/>
      <c r="AA89" s="33"/>
      <c r="AB89" s="1"/>
      <c r="AC89" s="94" t="s">
        <v>531</v>
      </c>
      <c r="AD89" s="94"/>
      <c r="AE89" s="94"/>
      <c r="AF89" s="1"/>
      <c r="AG89" s="1"/>
      <c r="AH89" s="1"/>
      <c r="AI89" s="1"/>
      <c r="AJ89" s="1"/>
      <c r="AK89" s="1"/>
      <c r="AL89" s="1"/>
      <c r="AM89" s="1"/>
      <c r="AN89" s="1"/>
      <c r="AP89" s="33"/>
      <c r="AQ89" s="1"/>
      <c r="AR89" s="94" t="s">
        <v>534</v>
      </c>
      <c r="AS89" s="94"/>
      <c r="AT89" s="94"/>
      <c r="AU89" s="1"/>
      <c r="AV89" s="1"/>
      <c r="AW89" s="1"/>
      <c r="AX89" s="1"/>
      <c r="AY89" s="1"/>
      <c r="AZ89" s="1"/>
      <c r="BA89" s="1"/>
      <c r="BB89" s="1"/>
      <c r="BC89" s="1"/>
    </row>
    <row r="90" spans="1:55" x14ac:dyDescent="0.35">
      <c r="A90" s="1"/>
      <c r="B90" s="1"/>
      <c r="C90" s="3" t="s">
        <v>50</v>
      </c>
      <c r="D90" s="3" t="s">
        <v>527</v>
      </c>
      <c r="E90" s="3" t="s">
        <v>528</v>
      </c>
      <c r="F90" s="3" t="s">
        <v>50</v>
      </c>
      <c r="G90" s="3" t="s">
        <v>527</v>
      </c>
      <c r="H90" s="3" t="s">
        <v>528</v>
      </c>
      <c r="I90" s="3" t="s">
        <v>50</v>
      </c>
      <c r="J90" s="3" t="s">
        <v>527</v>
      </c>
      <c r="K90" s="3" t="s">
        <v>528</v>
      </c>
      <c r="L90" s="1"/>
      <c r="M90" s="1"/>
      <c r="N90" s="1"/>
      <c r="O90" s="1"/>
      <c r="P90" s="1"/>
      <c r="Q90" s="1"/>
      <c r="R90" s="1"/>
      <c r="S90" s="1"/>
      <c r="T90" s="1"/>
      <c r="U90" s="1"/>
      <c r="V90" s="1"/>
      <c r="W90" s="1"/>
      <c r="X90" s="1"/>
      <c r="Y90" s="1"/>
      <c r="AA90" s="33"/>
      <c r="AB90" s="1"/>
      <c r="AC90" s="3" t="s">
        <v>50</v>
      </c>
      <c r="AD90" s="3" t="s">
        <v>527</v>
      </c>
      <c r="AE90" s="3" t="s">
        <v>528</v>
      </c>
      <c r="AF90" s="1"/>
      <c r="AG90" s="1"/>
      <c r="AH90" s="1"/>
      <c r="AI90" s="1"/>
      <c r="AJ90" s="1"/>
      <c r="AK90" s="1"/>
      <c r="AL90" s="1"/>
      <c r="AM90" s="1"/>
      <c r="AN90" s="1"/>
      <c r="AP90" s="33"/>
      <c r="AQ90" s="1"/>
      <c r="AR90" s="3" t="s">
        <v>50</v>
      </c>
      <c r="AS90" s="3" t="s">
        <v>527</v>
      </c>
      <c r="AT90" s="3" t="s">
        <v>528</v>
      </c>
      <c r="AU90" s="1"/>
      <c r="AV90" s="1"/>
      <c r="AW90" s="1"/>
      <c r="AX90" s="1"/>
      <c r="AY90" s="1"/>
      <c r="AZ90" s="1"/>
      <c r="BA90" s="1"/>
      <c r="BB90" s="1"/>
      <c r="BC90" s="1"/>
    </row>
    <row r="91" spans="1:55" x14ac:dyDescent="0.35">
      <c r="A91" s="1"/>
      <c r="B91" s="1"/>
      <c r="C91">
        <v>5</v>
      </c>
      <c r="D91" s="1">
        <v>1</v>
      </c>
      <c r="E91" s="1">
        <v>2</v>
      </c>
      <c r="F91" s="1">
        <v>3</v>
      </c>
      <c r="G91" s="1">
        <v>0</v>
      </c>
      <c r="H91" s="1">
        <v>2</v>
      </c>
      <c r="I91" s="1">
        <v>2</v>
      </c>
      <c r="J91" s="1">
        <v>1</v>
      </c>
      <c r="K91" s="1">
        <v>0</v>
      </c>
      <c r="L91" s="1"/>
      <c r="M91" s="1"/>
      <c r="N91" s="1"/>
      <c r="O91" s="1"/>
      <c r="P91" s="1"/>
      <c r="Q91" s="1"/>
      <c r="R91" s="1"/>
      <c r="S91" s="1"/>
      <c r="T91" s="1"/>
      <c r="U91" s="1"/>
      <c r="V91" s="1"/>
      <c r="AA91" s="33"/>
      <c r="AB91" s="1"/>
      <c r="AC91">
        <v>3</v>
      </c>
      <c r="AD91" s="1">
        <v>0</v>
      </c>
      <c r="AE91" s="1">
        <v>1</v>
      </c>
      <c r="AF91" s="1"/>
      <c r="AG91" s="1"/>
      <c r="AH91" s="1"/>
      <c r="AI91" s="1"/>
      <c r="AJ91" s="1"/>
      <c r="AK91" s="1"/>
      <c r="AL91" s="1"/>
      <c r="AM91" s="1"/>
      <c r="AN91" s="1"/>
      <c r="AP91" s="33"/>
      <c r="AQ91" s="1"/>
      <c r="AR91">
        <v>8</v>
      </c>
      <c r="AS91" s="1">
        <v>0</v>
      </c>
      <c r="AT91" s="1">
        <v>6</v>
      </c>
      <c r="AU91" s="1"/>
      <c r="AV91" s="1"/>
      <c r="AW91" s="1"/>
      <c r="AX91" s="1"/>
      <c r="AY91" s="1"/>
      <c r="AZ91" s="1"/>
      <c r="BA91" s="1"/>
      <c r="BB91" s="1"/>
      <c r="BC91" s="1"/>
    </row>
    <row r="93" spans="1:55" x14ac:dyDescent="0.35">
      <c r="A93" s="90" t="s">
        <v>581</v>
      </c>
      <c r="B93" s="90"/>
      <c r="C93" s="90"/>
      <c r="D93" s="90"/>
      <c r="E93" s="90"/>
      <c r="F93" s="90"/>
      <c r="G93" s="90"/>
      <c r="H93" s="90"/>
      <c r="I93" s="90"/>
      <c r="J93" s="90"/>
      <c r="K93" s="90"/>
      <c r="L93" s="90"/>
      <c r="M93" s="90"/>
      <c r="N93" s="90"/>
      <c r="O93" s="90"/>
      <c r="P93" s="90"/>
      <c r="Q93" s="90"/>
      <c r="R93" s="90"/>
      <c r="S93" s="90"/>
      <c r="T93" s="90"/>
      <c r="U93" s="90"/>
      <c r="V93" s="90"/>
      <c r="W93" s="90"/>
      <c r="X93" s="90"/>
      <c r="Y93" s="90"/>
      <c r="AA93" s="90" t="s">
        <v>590</v>
      </c>
      <c r="AB93" s="90"/>
      <c r="AC93" s="90"/>
      <c r="AD93" s="90"/>
      <c r="AE93" s="90"/>
      <c r="AF93" s="90"/>
      <c r="AG93" s="90"/>
      <c r="AH93" s="90"/>
      <c r="AI93" s="90"/>
      <c r="AJ93" s="90"/>
      <c r="AK93" s="90"/>
      <c r="AL93" s="90"/>
      <c r="AM93" s="90"/>
      <c r="AN93" s="90"/>
      <c r="AP93" s="90" t="s">
        <v>591</v>
      </c>
      <c r="AQ93" s="90"/>
      <c r="AR93" s="90"/>
      <c r="AS93" s="90"/>
      <c r="AT93" s="90"/>
      <c r="AU93" s="90"/>
      <c r="AV93" s="90"/>
      <c r="AW93" s="90"/>
      <c r="AX93" s="90"/>
      <c r="AY93" s="90"/>
      <c r="AZ93" s="90"/>
      <c r="BA93" s="90"/>
      <c r="BB93" s="90"/>
      <c r="BC93" s="90"/>
    </row>
    <row r="94" spans="1:55" x14ac:dyDescent="0.35">
      <c r="A94" s="1"/>
      <c r="B94" s="113" t="s">
        <v>604</v>
      </c>
      <c r="C94" s="113"/>
      <c r="D94" s="113"/>
      <c r="E94" s="113"/>
      <c r="F94" s="113"/>
      <c r="G94" s="113"/>
      <c r="H94" s="113"/>
      <c r="I94" s="113"/>
      <c r="J94" s="113"/>
      <c r="K94" s="113"/>
      <c r="L94" s="113"/>
      <c r="M94" s="113"/>
      <c r="N94" s="113" t="s">
        <v>605</v>
      </c>
      <c r="O94" s="113"/>
      <c r="P94" s="113"/>
      <c r="Q94" s="113"/>
      <c r="R94" s="113"/>
      <c r="S94" s="113"/>
      <c r="T94" s="113"/>
      <c r="U94" s="113"/>
      <c r="V94" s="113"/>
      <c r="W94" s="113"/>
      <c r="X94" s="113"/>
      <c r="Y94" s="113"/>
      <c r="AA94" s="33"/>
      <c r="AB94" s="113" t="s">
        <v>50</v>
      </c>
      <c r="AC94" s="113"/>
      <c r="AD94" s="113"/>
      <c r="AE94" s="113"/>
      <c r="AF94" s="113"/>
      <c r="AG94" s="113"/>
      <c r="AH94" s="113"/>
      <c r="AI94" s="113"/>
      <c r="AJ94" s="113"/>
      <c r="AK94" s="113"/>
      <c r="AL94" s="113"/>
      <c r="AM94" s="113"/>
      <c r="AN94" s="1"/>
      <c r="AP94" s="33"/>
      <c r="AQ94" s="113" t="s">
        <v>50</v>
      </c>
      <c r="AR94" s="113"/>
      <c r="AS94" s="113"/>
      <c r="AT94" s="113"/>
      <c r="AU94" s="113"/>
      <c r="AV94" s="113"/>
      <c r="AW94" s="113"/>
      <c r="AX94" s="113"/>
      <c r="AY94" s="113"/>
      <c r="AZ94" s="113"/>
      <c r="BA94" s="113"/>
      <c r="BB94" s="113"/>
      <c r="BC94" s="1"/>
    </row>
    <row r="95" spans="1:55" x14ac:dyDescent="0.35">
      <c r="A95" s="1"/>
      <c r="B95" s="3" t="s">
        <v>37</v>
      </c>
      <c r="C95" s="3"/>
      <c r="D95" s="3" t="s">
        <v>43</v>
      </c>
      <c r="E95" s="3" t="s">
        <v>44</v>
      </c>
      <c r="F95" s="3" t="s">
        <v>45</v>
      </c>
      <c r="G95" s="3" t="s">
        <v>46</v>
      </c>
      <c r="H95" s="3" t="s">
        <v>38</v>
      </c>
      <c r="I95" s="3"/>
      <c r="J95" s="3" t="s">
        <v>43</v>
      </c>
      <c r="K95" s="3" t="s">
        <v>44</v>
      </c>
      <c r="L95" s="3" t="s">
        <v>45</v>
      </c>
      <c r="M95" s="3" t="s">
        <v>46</v>
      </c>
      <c r="N95" s="3" t="s">
        <v>37</v>
      </c>
      <c r="O95" s="3"/>
      <c r="P95" s="3" t="s">
        <v>43</v>
      </c>
      <c r="Q95" s="3" t="s">
        <v>44</v>
      </c>
      <c r="R95" s="3" t="s">
        <v>45</v>
      </c>
      <c r="S95" s="3" t="s">
        <v>46</v>
      </c>
      <c r="T95" s="3" t="s">
        <v>38</v>
      </c>
      <c r="U95" s="3"/>
      <c r="V95" s="3" t="s">
        <v>43</v>
      </c>
      <c r="W95" s="3" t="s">
        <v>44</v>
      </c>
      <c r="X95" s="3" t="s">
        <v>45</v>
      </c>
      <c r="Y95" s="3" t="s">
        <v>46</v>
      </c>
      <c r="AA95" s="33"/>
      <c r="AB95" s="3" t="s">
        <v>37</v>
      </c>
      <c r="AC95" s="3"/>
      <c r="AD95" s="3" t="s">
        <v>43</v>
      </c>
      <c r="AE95" s="3" t="s">
        <v>44</v>
      </c>
      <c r="AF95" s="3" t="s">
        <v>45</v>
      </c>
      <c r="AG95" s="3" t="s">
        <v>46</v>
      </c>
      <c r="AH95" s="3" t="s">
        <v>38</v>
      </c>
      <c r="AI95" s="3"/>
      <c r="AJ95" s="3" t="s">
        <v>43</v>
      </c>
      <c r="AK95" s="3" t="s">
        <v>44</v>
      </c>
      <c r="AL95" s="3" t="s">
        <v>45</v>
      </c>
      <c r="AM95" s="3" t="s">
        <v>46</v>
      </c>
      <c r="AN95" s="1"/>
      <c r="AP95" s="33"/>
      <c r="AQ95" s="3" t="s">
        <v>37</v>
      </c>
      <c r="AR95" s="3"/>
      <c r="AS95" s="3" t="s">
        <v>43</v>
      </c>
      <c r="AT95" s="3" t="s">
        <v>44</v>
      </c>
      <c r="AU95" s="3" t="s">
        <v>45</v>
      </c>
      <c r="AV95" s="3" t="s">
        <v>46</v>
      </c>
      <c r="AW95" s="3" t="s">
        <v>38</v>
      </c>
      <c r="AX95" s="3"/>
      <c r="AY95" s="3" t="s">
        <v>43</v>
      </c>
      <c r="AZ95" s="3" t="s">
        <v>44</v>
      </c>
      <c r="BA95" s="3" t="s">
        <v>45</v>
      </c>
      <c r="BB95" s="3" t="s">
        <v>46</v>
      </c>
      <c r="BC95" s="1"/>
    </row>
    <row r="96" spans="1:55" x14ac:dyDescent="0.35">
      <c r="A96" s="1"/>
      <c r="B96" s="4" t="s">
        <v>39</v>
      </c>
      <c r="C96" s="4" t="s">
        <v>47</v>
      </c>
      <c r="D96" s="3">
        <v>0</v>
      </c>
      <c r="E96" s="3">
        <v>0</v>
      </c>
      <c r="F96" s="3">
        <v>0</v>
      </c>
      <c r="G96" s="3">
        <v>0</v>
      </c>
      <c r="H96" s="4" t="s">
        <v>39</v>
      </c>
      <c r="I96" s="4" t="s">
        <v>47</v>
      </c>
      <c r="J96" s="3">
        <v>0</v>
      </c>
      <c r="K96" s="3">
        <v>0</v>
      </c>
      <c r="L96" s="3">
        <v>0</v>
      </c>
      <c r="M96" s="3">
        <v>0</v>
      </c>
      <c r="N96" s="4" t="s">
        <v>39</v>
      </c>
      <c r="O96" s="4" t="s">
        <v>47</v>
      </c>
      <c r="P96" s="3">
        <v>0</v>
      </c>
      <c r="Q96" s="3">
        <v>0</v>
      </c>
      <c r="R96" s="3">
        <v>0</v>
      </c>
      <c r="S96" s="3">
        <v>0</v>
      </c>
      <c r="T96" s="4" t="s">
        <v>39</v>
      </c>
      <c r="U96" s="4" t="s">
        <v>47</v>
      </c>
      <c r="V96" s="3">
        <v>0</v>
      </c>
      <c r="W96" s="3">
        <v>0</v>
      </c>
      <c r="X96" s="3">
        <v>0</v>
      </c>
      <c r="Y96" s="3">
        <v>0</v>
      </c>
      <c r="AA96" s="33"/>
      <c r="AB96" s="4" t="s">
        <v>39</v>
      </c>
      <c r="AC96" s="4" t="s">
        <v>47</v>
      </c>
      <c r="AD96" s="3">
        <v>0</v>
      </c>
      <c r="AE96" s="3">
        <v>0</v>
      </c>
      <c r="AF96" s="3">
        <v>0</v>
      </c>
      <c r="AG96" s="3">
        <v>0</v>
      </c>
      <c r="AH96" s="4" t="s">
        <v>39</v>
      </c>
      <c r="AI96" s="4" t="s">
        <v>47</v>
      </c>
      <c r="AJ96" s="3">
        <v>0</v>
      </c>
      <c r="AK96" s="3">
        <v>0</v>
      </c>
      <c r="AL96" s="3">
        <v>0</v>
      </c>
      <c r="AM96" s="3">
        <v>0</v>
      </c>
      <c r="AN96" s="1"/>
      <c r="AP96" s="33"/>
      <c r="AQ96" s="4" t="s">
        <v>39</v>
      </c>
      <c r="AR96" s="4" t="s">
        <v>47</v>
      </c>
      <c r="AS96" s="3">
        <v>0</v>
      </c>
      <c r="AT96" s="3">
        <v>0</v>
      </c>
      <c r="AU96" s="3">
        <v>0</v>
      </c>
      <c r="AV96" s="3">
        <v>0</v>
      </c>
      <c r="AW96" s="4" t="s">
        <v>39</v>
      </c>
      <c r="AX96" s="4" t="s">
        <v>47</v>
      </c>
      <c r="AY96" s="3">
        <v>0</v>
      </c>
      <c r="AZ96" s="3">
        <v>0</v>
      </c>
      <c r="BA96" s="3">
        <v>0</v>
      </c>
      <c r="BB96" s="3">
        <v>0</v>
      </c>
      <c r="BC96" s="1"/>
    </row>
    <row r="97" spans="1:55" x14ac:dyDescent="0.35">
      <c r="A97" s="1"/>
      <c r="B97" s="4"/>
      <c r="C97" s="4" t="s">
        <v>48</v>
      </c>
      <c r="D97" s="3">
        <v>0</v>
      </c>
      <c r="E97" s="3">
        <v>0</v>
      </c>
      <c r="F97" s="3">
        <v>0</v>
      </c>
      <c r="G97" s="3">
        <v>0</v>
      </c>
      <c r="H97" s="4"/>
      <c r="I97" s="4" t="s">
        <v>48</v>
      </c>
      <c r="J97" s="3">
        <v>0</v>
      </c>
      <c r="K97" s="3">
        <v>0</v>
      </c>
      <c r="L97" s="3">
        <v>0</v>
      </c>
      <c r="M97" s="3">
        <v>0</v>
      </c>
      <c r="N97" s="4"/>
      <c r="O97" s="4" t="s">
        <v>48</v>
      </c>
      <c r="P97" s="3">
        <v>0</v>
      </c>
      <c r="Q97" s="3">
        <v>0</v>
      </c>
      <c r="R97" s="3">
        <v>0</v>
      </c>
      <c r="S97" s="3">
        <v>0</v>
      </c>
      <c r="T97" s="4"/>
      <c r="U97" s="4" t="s">
        <v>48</v>
      </c>
      <c r="V97" s="3">
        <v>0</v>
      </c>
      <c r="W97" s="3">
        <v>0</v>
      </c>
      <c r="X97" s="3">
        <v>0</v>
      </c>
      <c r="Y97" s="3">
        <v>0</v>
      </c>
      <c r="AA97" s="33"/>
      <c r="AB97" s="4"/>
      <c r="AC97" s="4" t="s">
        <v>48</v>
      </c>
      <c r="AD97" s="3">
        <v>0</v>
      </c>
      <c r="AE97" s="3">
        <v>0</v>
      </c>
      <c r="AF97" s="3">
        <v>0</v>
      </c>
      <c r="AG97" s="3">
        <v>0</v>
      </c>
      <c r="AH97" s="4"/>
      <c r="AI97" s="4" t="s">
        <v>48</v>
      </c>
      <c r="AJ97" s="3">
        <v>0</v>
      </c>
      <c r="AK97" s="3">
        <v>0</v>
      </c>
      <c r="AL97" s="3">
        <v>0</v>
      </c>
      <c r="AM97" s="3">
        <v>0</v>
      </c>
      <c r="AN97" s="1"/>
      <c r="AP97" s="33"/>
      <c r="AQ97" s="4"/>
      <c r="AR97" s="4" t="s">
        <v>48</v>
      </c>
      <c r="AS97" s="3">
        <v>0</v>
      </c>
      <c r="AT97" s="3">
        <v>0</v>
      </c>
      <c r="AU97" s="3">
        <v>0</v>
      </c>
      <c r="AV97" s="3">
        <v>0</v>
      </c>
      <c r="AW97" s="4"/>
      <c r="AX97" s="4" t="s">
        <v>48</v>
      </c>
      <c r="AY97" s="3">
        <v>0</v>
      </c>
      <c r="AZ97" s="3">
        <v>0</v>
      </c>
      <c r="BA97" s="3">
        <v>0</v>
      </c>
      <c r="BB97" s="3">
        <v>0</v>
      </c>
      <c r="BC97" s="1"/>
    </row>
    <row r="98" spans="1:55" x14ac:dyDescent="0.35">
      <c r="A98" s="1"/>
      <c r="B98" s="4"/>
      <c r="C98" s="4" t="s">
        <v>49</v>
      </c>
      <c r="D98" s="3">
        <v>0</v>
      </c>
      <c r="E98" s="3">
        <v>0</v>
      </c>
      <c r="F98" s="3">
        <v>0</v>
      </c>
      <c r="G98" s="3">
        <v>0</v>
      </c>
      <c r="H98" s="4"/>
      <c r="I98" s="4" t="s">
        <v>49</v>
      </c>
      <c r="J98" s="3">
        <v>0</v>
      </c>
      <c r="K98" s="3">
        <v>0</v>
      </c>
      <c r="L98" s="3">
        <v>0</v>
      </c>
      <c r="M98" s="3">
        <v>0</v>
      </c>
      <c r="N98" s="4"/>
      <c r="O98" s="4" t="s">
        <v>49</v>
      </c>
      <c r="P98" s="3">
        <v>0</v>
      </c>
      <c r="Q98" s="3">
        <v>0</v>
      </c>
      <c r="R98" s="3">
        <v>0</v>
      </c>
      <c r="S98" s="3">
        <v>0</v>
      </c>
      <c r="T98" s="4"/>
      <c r="U98" s="4" t="s">
        <v>49</v>
      </c>
      <c r="V98" s="3">
        <v>0</v>
      </c>
      <c r="W98" s="3">
        <v>0</v>
      </c>
      <c r="X98" s="3">
        <v>0</v>
      </c>
      <c r="Y98" s="3">
        <v>0</v>
      </c>
      <c r="AA98" s="33"/>
      <c r="AB98" s="4"/>
      <c r="AC98" s="4" t="s">
        <v>49</v>
      </c>
      <c r="AD98" s="3">
        <v>0</v>
      </c>
      <c r="AE98" s="3">
        <v>0</v>
      </c>
      <c r="AF98" s="3">
        <v>0</v>
      </c>
      <c r="AG98" s="3">
        <v>0</v>
      </c>
      <c r="AH98" s="4"/>
      <c r="AI98" s="4" t="s">
        <v>49</v>
      </c>
      <c r="AJ98" s="3">
        <v>0</v>
      </c>
      <c r="AK98" s="3">
        <v>0</v>
      </c>
      <c r="AL98" s="3">
        <v>0</v>
      </c>
      <c r="AM98" s="3">
        <v>0</v>
      </c>
      <c r="AN98" s="1"/>
      <c r="AP98" s="33"/>
      <c r="AQ98" s="4"/>
      <c r="AR98" s="4" t="s">
        <v>49</v>
      </c>
      <c r="AS98" s="3">
        <v>0</v>
      </c>
      <c r="AT98" s="3">
        <v>0</v>
      </c>
      <c r="AU98" s="3">
        <v>2</v>
      </c>
      <c r="AV98" s="3">
        <v>0</v>
      </c>
      <c r="AW98" s="4"/>
      <c r="AX98" s="4" t="s">
        <v>49</v>
      </c>
      <c r="AY98" s="3">
        <v>0</v>
      </c>
      <c r="AZ98" s="3">
        <v>0</v>
      </c>
      <c r="BA98" s="3">
        <v>0</v>
      </c>
      <c r="BB98" s="3">
        <v>0</v>
      </c>
      <c r="BC98" s="1"/>
    </row>
    <row r="99" spans="1:55" x14ac:dyDescent="0.35">
      <c r="A99" s="1"/>
      <c r="B99" s="3" t="s">
        <v>40</v>
      </c>
      <c r="C99" s="3" t="s">
        <v>47</v>
      </c>
      <c r="D99" s="3">
        <v>0</v>
      </c>
      <c r="E99" s="3">
        <v>0</v>
      </c>
      <c r="F99" s="3">
        <v>0</v>
      </c>
      <c r="G99" s="3">
        <v>0</v>
      </c>
      <c r="H99" s="3" t="s">
        <v>40</v>
      </c>
      <c r="I99" s="3" t="s">
        <v>47</v>
      </c>
      <c r="J99" s="3">
        <v>0</v>
      </c>
      <c r="K99" s="3">
        <v>0</v>
      </c>
      <c r="L99" s="3">
        <v>0</v>
      </c>
      <c r="M99" s="3">
        <v>0</v>
      </c>
      <c r="N99" s="3" t="s">
        <v>40</v>
      </c>
      <c r="O99" s="3" t="s">
        <v>47</v>
      </c>
      <c r="P99" s="3">
        <v>0</v>
      </c>
      <c r="Q99" s="3">
        <v>0</v>
      </c>
      <c r="R99" s="3">
        <v>0</v>
      </c>
      <c r="S99" s="3">
        <v>0</v>
      </c>
      <c r="T99" s="3" t="s">
        <v>40</v>
      </c>
      <c r="U99" s="3" t="s">
        <v>47</v>
      </c>
      <c r="V99" s="3">
        <v>0</v>
      </c>
      <c r="W99" s="3">
        <v>0</v>
      </c>
      <c r="X99" s="3">
        <v>0</v>
      </c>
      <c r="Y99" s="3">
        <v>0</v>
      </c>
      <c r="AA99" s="33"/>
      <c r="AB99" s="3" t="s">
        <v>40</v>
      </c>
      <c r="AC99" s="3" t="s">
        <v>47</v>
      </c>
      <c r="AD99" s="3">
        <v>0</v>
      </c>
      <c r="AE99" s="3">
        <v>0</v>
      </c>
      <c r="AF99" s="3">
        <v>1</v>
      </c>
      <c r="AG99" s="3">
        <v>0</v>
      </c>
      <c r="AH99" s="3" t="s">
        <v>40</v>
      </c>
      <c r="AI99" s="3" t="s">
        <v>47</v>
      </c>
      <c r="AJ99" s="3">
        <v>0</v>
      </c>
      <c r="AK99" s="3">
        <v>0</v>
      </c>
      <c r="AL99" s="3">
        <v>0</v>
      </c>
      <c r="AM99" s="3">
        <v>0</v>
      </c>
      <c r="AN99" s="1"/>
      <c r="AP99" s="33"/>
      <c r="AQ99" s="3" t="s">
        <v>40</v>
      </c>
      <c r="AR99" s="3" t="s">
        <v>47</v>
      </c>
      <c r="AS99" s="3">
        <v>0</v>
      </c>
      <c r="AT99" s="3">
        <v>0</v>
      </c>
      <c r="AU99" s="3">
        <v>1</v>
      </c>
      <c r="AV99" s="3">
        <v>0</v>
      </c>
      <c r="AW99" s="3" t="s">
        <v>40</v>
      </c>
      <c r="AX99" s="3" t="s">
        <v>47</v>
      </c>
      <c r="AY99" s="3">
        <v>0</v>
      </c>
      <c r="AZ99" s="3">
        <v>0</v>
      </c>
      <c r="BA99" s="3">
        <v>0</v>
      </c>
      <c r="BB99" s="3">
        <v>0</v>
      </c>
      <c r="BC99" s="1"/>
    </row>
    <row r="100" spans="1:55" x14ac:dyDescent="0.35">
      <c r="A100" s="1"/>
      <c r="B100" s="3"/>
      <c r="C100" s="3" t="s">
        <v>48</v>
      </c>
      <c r="D100" s="3">
        <v>0</v>
      </c>
      <c r="E100" s="3">
        <v>0</v>
      </c>
      <c r="F100" s="3">
        <v>0</v>
      </c>
      <c r="G100" s="3">
        <v>0</v>
      </c>
      <c r="H100" s="3"/>
      <c r="I100" s="3" t="s">
        <v>48</v>
      </c>
      <c r="J100" s="3">
        <v>0</v>
      </c>
      <c r="K100" s="3">
        <v>0</v>
      </c>
      <c r="L100" s="3">
        <v>0</v>
      </c>
      <c r="M100" s="3">
        <v>0</v>
      </c>
      <c r="N100" s="3"/>
      <c r="O100" s="3" t="s">
        <v>48</v>
      </c>
      <c r="P100" s="3">
        <v>0</v>
      </c>
      <c r="Q100" s="3">
        <v>0</v>
      </c>
      <c r="R100" s="3">
        <v>0</v>
      </c>
      <c r="S100" s="3">
        <v>0</v>
      </c>
      <c r="T100" s="3"/>
      <c r="U100" s="3" t="s">
        <v>48</v>
      </c>
      <c r="V100" s="3">
        <v>0</v>
      </c>
      <c r="W100" s="3">
        <v>0</v>
      </c>
      <c r="X100" s="3">
        <v>0</v>
      </c>
      <c r="Y100" s="3">
        <v>0</v>
      </c>
      <c r="AA100" s="33"/>
      <c r="AB100" s="3"/>
      <c r="AC100" s="3" t="s">
        <v>48</v>
      </c>
      <c r="AD100" s="3">
        <v>0</v>
      </c>
      <c r="AE100" s="3">
        <v>0</v>
      </c>
      <c r="AF100" s="3">
        <v>0</v>
      </c>
      <c r="AG100" s="3">
        <v>0</v>
      </c>
      <c r="AH100" s="3"/>
      <c r="AI100" s="3" t="s">
        <v>48</v>
      </c>
      <c r="AJ100" s="3">
        <v>0</v>
      </c>
      <c r="AK100" s="3">
        <v>0</v>
      </c>
      <c r="AL100" s="3">
        <v>0</v>
      </c>
      <c r="AM100" s="3">
        <v>0</v>
      </c>
      <c r="AN100" s="1"/>
      <c r="AP100" s="33"/>
      <c r="AQ100" s="3"/>
      <c r="AR100" s="3" t="s">
        <v>48</v>
      </c>
      <c r="AS100" s="3">
        <v>0</v>
      </c>
      <c r="AT100" s="3">
        <v>0</v>
      </c>
      <c r="AU100" s="3">
        <v>0</v>
      </c>
      <c r="AV100" s="3">
        <v>0</v>
      </c>
      <c r="AW100" s="3"/>
      <c r="AX100" s="3" t="s">
        <v>48</v>
      </c>
      <c r="AY100" s="3">
        <v>0</v>
      </c>
      <c r="AZ100" s="3">
        <v>0</v>
      </c>
      <c r="BA100" s="3">
        <v>0</v>
      </c>
      <c r="BB100" s="3">
        <v>0</v>
      </c>
      <c r="BC100" s="1"/>
    </row>
    <row r="101" spans="1:55" x14ac:dyDescent="0.35">
      <c r="A101" s="1"/>
      <c r="B101" s="3"/>
      <c r="C101" s="3" t="s">
        <v>49</v>
      </c>
      <c r="D101" s="3">
        <v>0</v>
      </c>
      <c r="E101" s="3">
        <v>0</v>
      </c>
      <c r="F101" s="3">
        <v>0</v>
      </c>
      <c r="G101" s="3">
        <v>0</v>
      </c>
      <c r="H101" s="3"/>
      <c r="I101" s="3" t="s">
        <v>49</v>
      </c>
      <c r="J101" s="3">
        <v>0</v>
      </c>
      <c r="K101" s="3">
        <v>0</v>
      </c>
      <c r="L101" s="3">
        <v>0</v>
      </c>
      <c r="M101" s="3">
        <v>0</v>
      </c>
      <c r="N101" s="3"/>
      <c r="O101" s="3" t="s">
        <v>49</v>
      </c>
      <c r="P101" s="3">
        <v>0</v>
      </c>
      <c r="Q101" s="3">
        <v>0</v>
      </c>
      <c r="R101" s="3">
        <v>0</v>
      </c>
      <c r="S101" s="3">
        <v>0</v>
      </c>
      <c r="T101" s="3"/>
      <c r="U101" s="3" t="s">
        <v>49</v>
      </c>
      <c r="V101" s="3">
        <v>0</v>
      </c>
      <c r="W101" s="3">
        <v>0</v>
      </c>
      <c r="X101" s="3">
        <v>0</v>
      </c>
      <c r="Y101" s="3">
        <v>0</v>
      </c>
      <c r="AA101" s="33"/>
      <c r="AB101" s="3"/>
      <c r="AC101" s="3" t="s">
        <v>49</v>
      </c>
      <c r="AD101" s="3">
        <v>0</v>
      </c>
      <c r="AE101" s="3">
        <v>0</v>
      </c>
      <c r="AF101" s="3">
        <v>0</v>
      </c>
      <c r="AG101" s="3">
        <v>0</v>
      </c>
      <c r="AH101" s="3"/>
      <c r="AI101" s="3" t="s">
        <v>49</v>
      </c>
      <c r="AJ101" s="3">
        <v>0</v>
      </c>
      <c r="AK101" s="3">
        <v>0</v>
      </c>
      <c r="AL101" s="3">
        <v>0</v>
      </c>
      <c r="AM101" s="3">
        <v>0</v>
      </c>
      <c r="AN101" s="1"/>
      <c r="AP101" s="33"/>
      <c r="AQ101" s="3"/>
      <c r="AR101" s="3" t="s">
        <v>49</v>
      </c>
      <c r="AS101" s="3">
        <v>0</v>
      </c>
      <c r="AT101" s="3">
        <v>0</v>
      </c>
      <c r="AU101" s="3">
        <v>0</v>
      </c>
      <c r="AV101" s="3">
        <v>0</v>
      </c>
      <c r="AW101" s="3"/>
      <c r="AX101" s="3" t="s">
        <v>49</v>
      </c>
      <c r="AY101" s="3">
        <v>0</v>
      </c>
      <c r="AZ101" s="3">
        <v>0</v>
      </c>
      <c r="BA101" s="3">
        <v>1</v>
      </c>
      <c r="BB101" s="3">
        <v>0</v>
      </c>
      <c r="BC101" s="1"/>
    </row>
    <row r="102" spans="1:55" x14ac:dyDescent="0.35">
      <c r="A102" s="1"/>
      <c r="B102" s="4" t="s">
        <v>41</v>
      </c>
      <c r="C102" s="4" t="s">
        <v>47</v>
      </c>
      <c r="D102" s="3">
        <v>0</v>
      </c>
      <c r="E102" s="3">
        <v>0</v>
      </c>
      <c r="F102" s="3">
        <v>6</v>
      </c>
      <c r="G102" s="3">
        <v>0</v>
      </c>
      <c r="H102" s="4" t="s">
        <v>41</v>
      </c>
      <c r="I102" s="4" t="s">
        <v>47</v>
      </c>
      <c r="J102" s="3">
        <v>0</v>
      </c>
      <c r="K102" s="3">
        <v>0</v>
      </c>
      <c r="L102" s="3">
        <v>2</v>
      </c>
      <c r="M102" s="3">
        <v>0</v>
      </c>
      <c r="N102" s="4" t="s">
        <v>41</v>
      </c>
      <c r="O102" s="4" t="s">
        <v>47</v>
      </c>
      <c r="P102" s="3">
        <v>0</v>
      </c>
      <c r="Q102" s="3">
        <v>0</v>
      </c>
      <c r="R102" s="3">
        <v>1</v>
      </c>
      <c r="S102" s="3">
        <v>0</v>
      </c>
      <c r="T102" s="4" t="s">
        <v>41</v>
      </c>
      <c r="U102" s="4" t="s">
        <v>47</v>
      </c>
      <c r="V102" s="3">
        <v>0</v>
      </c>
      <c r="W102" s="3">
        <v>0</v>
      </c>
      <c r="X102" s="3">
        <v>2</v>
      </c>
      <c r="Y102" s="3">
        <v>0</v>
      </c>
      <c r="AA102" s="33"/>
      <c r="AB102" s="4" t="s">
        <v>41</v>
      </c>
      <c r="AC102" s="4" t="s">
        <v>47</v>
      </c>
      <c r="AD102" s="3">
        <v>0</v>
      </c>
      <c r="AE102" s="3">
        <v>0</v>
      </c>
      <c r="AF102" s="3">
        <v>2</v>
      </c>
      <c r="AG102" s="3">
        <v>1</v>
      </c>
      <c r="AH102" s="4" t="s">
        <v>41</v>
      </c>
      <c r="AI102" s="4" t="s">
        <v>47</v>
      </c>
      <c r="AJ102" s="3">
        <v>1</v>
      </c>
      <c r="AK102" s="3">
        <v>0</v>
      </c>
      <c r="AL102" s="3">
        <v>1</v>
      </c>
      <c r="AM102" s="3">
        <v>0</v>
      </c>
      <c r="AN102" s="1"/>
      <c r="AP102" s="33"/>
      <c r="AQ102" s="4" t="s">
        <v>41</v>
      </c>
      <c r="AR102" s="4" t="s">
        <v>47</v>
      </c>
      <c r="AS102" s="3">
        <v>0</v>
      </c>
      <c r="AT102" s="3">
        <v>0</v>
      </c>
      <c r="AU102" s="3">
        <v>6</v>
      </c>
      <c r="AV102" s="3">
        <v>0</v>
      </c>
      <c r="AW102" s="4" t="s">
        <v>41</v>
      </c>
      <c r="AX102" s="4" t="s">
        <v>47</v>
      </c>
      <c r="AY102" s="3">
        <v>0</v>
      </c>
      <c r="AZ102" s="3">
        <v>0</v>
      </c>
      <c r="BA102" s="3">
        <v>10</v>
      </c>
      <c r="BB102" s="3">
        <v>1</v>
      </c>
      <c r="BC102" s="1"/>
    </row>
    <row r="103" spans="1:55" x14ac:dyDescent="0.35">
      <c r="A103" s="1"/>
      <c r="B103" s="4"/>
      <c r="C103" s="4" t="s">
        <v>48</v>
      </c>
      <c r="D103" s="3">
        <v>0</v>
      </c>
      <c r="E103" s="3">
        <v>0</v>
      </c>
      <c r="F103" s="3">
        <v>0</v>
      </c>
      <c r="G103" s="3">
        <v>0</v>
      </c>
      <c r="H103" s="4"/>
      <c r="I103" s="4" t="s">
        <v>48</v>
      </c>
      <c r="J103" s="3">
        <v>0</v>
      </c>
      <c r="K103" s="3">
        <v>0</v>
      </c>
      <c r="L103" s="3">
        <v>0</v>
      </c>
      <c r="M103" s="3">
        <v>0</v>
      </c>
      <c r="N103" s="4"/>
      <c r="O103" s="4" t="s">
        <v>48</v>
      </c>
      <c r="P103" s="3">
        <v>0</v>
      </c>
      <c r="Q103" s="3">
        <v>0</v>
      </c>
      <c r="R103" s="3">
        <v>0</v>
      </c>
      <c r="S103" s="3">
        <v>0</v>
      </c>
      <c r="T103" s="4"/>
      <c r="U103" s="4" t="s">
        <v>48</v>
      </c>
      <c r="V103" s="3">
        <v>0</v>
      </c>
      <c r="W103" s="3">
        <v>0</v>
      </c>
      <c r="X103" s="3">
        <v>0</v>
      </c>
      <c r="Y103" s="3">
        <v>0</v>
      </c>
      <c r="AA103" s="33"/>
      <c r="AB103" s="4"/>
      <c r="AC103" s="4" t="s">
        <v>48</v>
      </c>
      <c r="AD103" s="3">
        <v>0</v>
      </c>
      <c r="AE103" s="3">
        <v>0</v>
      </c>
      <c r="AF103" s="3">
        <v>0</v>
      </c>
      <c r="AG103" s="3">
        <v>0</v>
      </c>
      <c r="AH103" s="4"/>
      <c r="AI103" s="4" t="s">
        <v>48</v>
      </c>
      <c r="AJ103" s="3">
        <v>0</v>
      </c>
      <c r="AK103" s="3">
        <v>0</v>
      </c>
      <c r="AL103" s="3">
        <v>0</v>
      </c>
      <c r="AM103" s="3">
        <v>0</v>
      </c>
      <c r="AN103" s="1"/>
      <c r="AP103" s="33"/>
      <c r="AQ103" s="4"/>
      <c r="AR103" s="4" t="s">
        <v>48</v>
      </c>
      <c r="AS103" s="3">
        <v>0</v>
      </c>
      <c r="AT103" s="3">
        <v>0</v>
      </c>
      <c r="AU103" s="3">
        <v>0</v>
      </c>
      <c r="AV103" s="3">
        <v>0</v>
      </c>
      <c r="AW103" s="4"/>
      <c r="AX103" s="4" t="s">
        <v>48</v>
      </c>
      <c r="AY103" s="3">
        <v>0</v>
      </c>
      <c r="AZ103" s="3">
        <v>0</v>
      </c>
      <c r="BA103" s="3">
        <v>0</v>
      </c>
      <c r="BB103" s="3">
        <v>0</v>
      </c>
      <c r="BC103" s="1"/>
    </row>
    <row r="104" spans="1:55" x14ac:dyDescent="0.35">
      <c r="A104" s="1"/>
      <c r="B104" s="4"/>
      <c r="C104" s="4" t="s">
        <v>49</v>
      </c>
      <c r="D104" s="3">
        <v>0</v>
      </c>
      <c r="E104" s="3">
        <v>0</v>
      </c>
      <c r="F104" s="3">
        <v>0</v>
      </c>
      <c r="G104" s="3">
        <v>0</v>
      </c>
      <c r="H104" s="4"/>
      <c r="I104" s="4" t="s">
        <v>49</v>
      </c>
      <c r="J104" s="3">
        <v>0</v>
      </c>
      <c r="K104" s="3">
        <v>0</v>
      </c>
      <c r="L104" s="3">
        <v>0</v>
      </c>
      <c r="M104" s="3">
        <v>0</v>
      </c>
      <c r="N104" s="4"/>
      <c r="O104" s="4" t="s">
        <v>49</v>
      </c>
      <c r="P104" s="3">
        <v>0</v>
      </c>
      <c r="Q104" s="3">
        <v>0</v>
      </c>
      <c r="R104" s="3">
        <v>0</v>
      </c>
      <c r="S104" s="3">
        <v>0</v>
      </c>
      <c r="T104" s="4"/>
      <c r="U104" s="4" t="s">
        <v>49</v>
      </c>
      <c r="V104" s="3">
        <v>0</v>
      </c>
      <c r="W104" s="3">
        <v>0</v>
      </c>
      <c r="X104" s="3">
        <v>0</v>
      </c>
      <c r="Y104" s="3">
        <v>0</v>
      </c>
      <c r="AA104" s="33"/>
      <c r="AB104" s="4"/>
      <c r="AC104" s="4" t="s">
        <v>49</v>
      </c>
      <c r="AD104" s="3">
        <v>0</v>
      </c>
      <c r="AE104" s="3">
        <v>0</v>
      </c>
      <c r="AF104" s="3">
        <v>0</v>
      </c>
      <c r="AG104" s="3">
        <v>0</v>
      </c>
      <c r="AH104" s="4"/>
      <c r="AI104" s="4" t="s">
        <v>49</v>
      </c>
      <c r="AJ104" s="3">
        <v>0</v>
      </c>
      <c r="AK104" s="3">
        <v>0</v>
      </c>
      <c r="AL104" s="3">
        <v>0</v>
      </c>
      <c r="AM104" s="3">
        <v>0</v>
      </c>
      <c r="AN104" s="1"/>
      <c r="AP104" s="33"/>
      <c r="AQ104" s="4"/>
      <c r="AR104" s="4" t="s">
        <v>49</v>
      </c>
      <c r="AS104" s="3">
        <v>0</v>
      </c>
      <c r="AT104" s="3">
        <v>0</v>
      </c>
      <c r="AU104" s="3">
        <v>0</v>
      </c>
      <c r="AV104" s="3">
        <v>0</v>
      </c>
      <c r="AW104" s="4"/>
      <c r="AX104" s="4" t="s">
        <v>49</v>
      </c>
      <c r="AY104" s="3">
        <v>0</v>
      </c>
      <c r="AZ104" s="3">
        <v>0</v>
      </c>
      <c r="BA104" s="3">
        <v>1</v>
      </c>
      <c r="BB104" s="3">
        <v>0</v>
      </c>
      <c r="BC104" s="1"/>
    </row>
    <row r="105" spans="1:55" x14ac:dyDescent="0.35">
      <c r="A105" s="1"/>
      <c r="B105" s="3" t="s">
        <v>42</v>
      </c>
      <c r="C105" s="3" t="s">
        <v>47</v>
      </c>
      <c r="D105" s="3">
        <v>0</v>
      </c>
      <c r="E105" s="3">
        <v>0</v>
      </c>
      <c r="F105" s="3">
        <v>2</v>
      </c>
      <c r="G105" s="3">
        <v>0</v>
      </c>
      <c r="H105" s="3" t="s">
        <v>42</v>
      </c>
      <c r="I105" s="3" t="s">
        <v>47</v>
      </c>
      <c r="J105" s="3">
        <v>0</v>
      </c>
      <c r="K105" s="3">
        <v>0</v>
      </c>
      <c r="L105" s="3">
        <v>3</v>
      </c>
      <c r="M105" s="3">
        <v>0</v>
      </c>
      <c r="N105" s="3" t="s">
        <v>42</v>
      </c>
      <c r="O105" s="3" t="s">
        <v>47</v>
      </c>
      <c r="P105" s="3">
        <v>0</v>
      </c>
      <c r="Q105" s="3">
        <v>0</v>
      </c>
      <c r="R105" s="3">
        <v>0</v>
      </c>
      <c r="S105" s="3">
        <v>0</v>
      </c>
      <c r="T105" s="3" t="s">
        <v>42</v>
      </c>
      <c r="U105" s="3" t="s">
        <v>47</v>
      </c>
      <c r="V105" s="3">
        <v>0</v>
      </c>
      <c r="W105" s="3">
        <v>0</v>
      </c>
      <c r="X105" s="3">
        <v>0</v>
      </c>
      <c r="Y105" s="3">
        <v>0</v>
      </c>
      <c r="AA105" s="33"/>
      <c r="AB105" s="3" t="s">
        <v>42</v>
      </c>
      <c r="AC105" s="3" t="s">
        <v>47</v>
      </c>
      <c r="AD105" s="3">
        <v>0</v>
      </c>
      <c r="AE105" s="3">
        <v>0</v>
      </c>
      <c r="AF105" s="3">
        <v>3</v>
      </c>
      <c r="AG105" s="3">
        <v>0</v>
      </c>
      <c r="AH105" s="3" t="s">
        <v>42</v>
      </c>
      <c r="AI105" s="3" t="s">
        <v>47</v>
      </c>
      <c r="AJ105" s="3">
        <v>0</v>
      </c>
      <c r="AK105" s="3">
        <v>0</v>
      </c>
      <c r="AL105" s="3">
        <v>1</v>
      </c>
      <c r="AM105" s="3">
        <v>0</v>
      </c>
      <c r="AN105" s="1"/>
      <c r="AP105" s="33"/>
      <c r="AQ105" s="3" t="s">
        <v>42</v>
      </c>
      <c r="AR105" s="3" t="s">
        <v>47</v>
      </c>
      <c r="AS105" s="3">
        <v>0</v>
      </c>
      <c r="AT105" s="3">
        <v>0</v>
      </c>
      <c r="AU105" s="3">
        <v>0</v>
      </c>
      <c r="AV105" s="3">
        <v>0</v>
      </c>
      <c r="AW105" s="3" t="s">
        <v>42</v>
      </c>
      <c r="AX105" s="3" t="s">
        <v>47</v>
      </c>
      <c r="AY105" s="3">
        <v>0</v>
      </c>
      <c r="AZ105" s="3">
        <v>0</v>
      </c>
      <c r="BA105" s="3">
        <v>1</v>
      </c>
      <c r="BB105" s="3">
        <v>0</v>
      </c>
      <c r="BC105" s="1"/>
    </row>
    <row r="106" spans="1:55" x14ac:dyDescent="0.35">
      <c r="A106" s="1"/>
      <c r="B106" s="3"/>
      <c r="C106" s="3" t="s">
        <v>48</v>
      </c>
      <c r="D106" s="3">
        <v>0</v>
      </c>
      <c r="E106" s="3">
        <v>0</v>
      </c>
      <c r="F106" s="3">
        <v>0</v>
      </c>
      <c r="G106" s="3">
        <v>0</v>
      </c>
      <c r="H106" s="3"/>
      <c r="I106" s="3" t="s">
        <v>48</v>
      </c>
      <c r="J106" s="3">
        <v>0</v>
      </c>
      <c r="K106" s="3">
        <v>0</v>
      </c>
      <c r="L106" s="3">
        <v>0</v>
      </c>
      <c r="M106" s="3">
        <v>0</v>
      </c>
      <c r="N106" s="3"/>
      <c r="O106" s="3" t="s">
        <v>48</v>
      </c>
      <c r="P106" s="3">
        <v>0</v>
      </c>
      <c r="Q106" s="3">
        <v>0</v>
      </c>
      <c r="R106" s="3">
        <v>0</v>
      </c>
      <c r="S106" s="3">
        <v>0</v>
      </c>
      <c r="T106" s="3"/>
      <c r="U106" s="3" t="s">
        <v>48</v>
      </c>
      <c r="V106" s="3">
        <v>0</v>
      </c>
      <c r="W106" s="3">
        <v>0</v>
      </c>
      <c r="X106" s="3">
        <v>0</v>
      </c>
      <c r="Y106" s="3">
        <v>0</v>
      </c>
      <c r="AA106" s="33"/>
      <c r="AB106" s="3"/>
      <c r="AC106" s="3" t="s">
        <v>48</v>
      </c>
      <c r="AD106" s="3">
        <v>0</v>
      </c>
      <c r="AE106" s="3">
        <v>0</v>
      </c>
      <c r="AF106" s="3">
        <v>0</v>
      </c>
      <c r="AG106" s="3">
        <v>0</v>
      </c>
      <c r="AH106" s="3"/>
      <c r="AI106" s="3" t="s">
        <v>48</v>
      </c>
      <c r="AJ106" s="3">
        <v>0</v>
      </c>
      <c r="AK106" s="3">
        <v>0</v>
      </c>
      <c r="AL106" s="3">
        <v>0</v>
      </c>
      <c r="AM106" s="3">
        <v>0</v>
      </c>
      <c r="AN106" s="1"/>
      <c r="AP106" s="33"/>
      <c r="AQ106" s="3"/>
      <c r="AR106" s="3" t="s">
        <v>48</v>
      </c>
      <c r="AS106" s="3">
        <v>0</v>
      </c>
      <c r="AT106" s="3">
        <v>0</v>
      </c>
      <c r="AU106" s="3">
        <v>0</v>
      </c>
      <c r="AV106" s="3">
        <v>0</v>
      </c>
      <c r="AW106" s="3"/>
      <c r="AX106" s="3" t="s">
        <v>48</v>
      </c>
      <c r="AY106" s="3">
        <v>0</v>
      </c>
      <c r="AZ106" s="3">
        <v>0</v>
      </c>
      <c r="BA106" s="3">
        <v>0</v>
      </c>
      <c r="BB106" s="3">
        <v>0</v>
      </c>
      <c r="BC106" s="1"/>
    </row>
    <row r="107" spans="1:55" x14ac:dyDescent="0.35">
      <c r="A107" s="1"/>
      <c r="B107" s="3"/>
      <c r="C107" s="3" t="s">
        <v>49</v>
      </c>
      <c r="D107" s="3">
        <v>0</v>
      </c>
      <c r="E107" s="3">
        <v>0</v>
      </c>
      <c r="F107" s="3">
        <v>0</v>
      </c>
      <c r="G107" s="3">
        <v>0</v>
      </c>
      <c r="H107" s="3"/>
      <c r="I107" s="3" t="s">
        <v>49</v>
      </c>
      <c r="J107" s="3">
        <v>0</v>
      </c>
      <c r="K107" s="3">
        <v>0</v>
      </c>
      <c r="L107" s="3">
        <v>0</v>
      </c>
      <c r="M107" s="3">
        <v>0</v>
      </c>
      <c r="N107" s="3"/>
      <c r="O107" s="3" t="s">
        <v>49</v>
      </c>
      <c r="P107" s="3">
        <v>0</v>
      </c>
      <c r="Q107" s="3">
        <v>0</v>
      </c>
      <c r="R107" s="3">
        <v>0</v>
      </c>
      <c r="S107" s="3">
        <v>0</v>
      </c>
      <c r="T107" s="3"/>
      <c r="U107" s="3" t="s">
        <v>49</v>
      </c>
      <c r="V107" s="3">
        <v>0</v>
      </c>
      <c r="W107" s="3">
        <v>0</v>
      </c>
      <c r="X107" s="3">
        <v>0</v>
      </c>
      <c r="Y107" s="3">
        <v>0</v>
      </c>
      <c r="AA107" s="33"/>
      <c r="AB107" s="3"/>
      <c r="AC107" s="3" t="s">
        <v>49</v>
      </c>
      <c r="AD107" s="3">
        <v>0</v>
      </c>
      <c r="AE107" s="3">
        <v>0</v>
      </c>
      <c r="AF107" s="3">
        <v>0</v>
      </c>
      <c r="AG107" s="3">
        <v>0</v>
      </c>
      <c r="AH107" s="3"/>
      <c r="AI107" s="3" t="s">
        <v>49</v>
      </c>
      <c r="AJ107" s="3">
        <v>0</v>
      </c>
      <c r="AK107" s="3">
        <v>0</v>
      </c>
      <c r="AL107" s="3">
        <v>0</v>
      </c>
      <c r="AM107" s="3">
        <v>0</v>
      </c>
      <c r="AN107" s="1"/>
      <c r="AP107" s="33"/>
      <c r="AQ107" s="3"/>
      <c r="AR107" s="3" t="s">
        <v>49</v>
      </c>
      <c r="AS107" s="3">
        <v>0</v>
      </c>
      <c r="AT107" s="3">
        <v>0</v>
      </c>
      <c r="AU107" s="3">
        <v>0</v>
      </c>
      <c r="AV107" s="3">
        <v>0</v>
      </c>
      <c r="AW107" s="3"/>
      <c r="AX107" s="3" t="s">
        <v>49</v>
      </c>
      <c r="AY107" s="3">
        <v>0</v>
      </c>
      <c r="AZ107" s="3">
        <v>0</v>
      </c>
      <c r="BA107" s="3">
        <v>0</v>
      </c>
      <c r="BB107" s="3">
        <v>0</v>
      </c>
      <c r="BC107" s="1"/>
    </row>
    <row r="108" spans="1:55" x14ac:dyDescent="0.35">
      <c r="A108" s="1"/>
      <c r="B108" s="1"/>
      <c r="C108" s="94" t="s">
        <v>526</v>
      </c>
      <c r="D108" s="94"/>
      <c r="E108" s="94"/>
      <c r="F108" s="94" t="s">
        <v>529</v>
      </c>
      <c r="G108" s="94"/>
      <c r="H108" s="94"/>
      <c r="I108" s="94" t="s">
        <v>530</v>
      </c>
      <c r="J108" s="94"/>
      <c r="K108" s="94"/>
      <c r="L108" s="1"/>
      <c r="M108" s="1"/>
      <c r="N108" s="1"/>
      <c r="O108" s="1"/>
      <c r="P108" s="1"/>
      <c r="Q108" s="1"/>
      <c r="R108" s="1"/>
      <c r="S108" s="1"/>
      <c r="T108" s="1"/>
      <c r="U108" s="1"/>
      <c r="V108" s="1"/>
      <c r="W108" s="1"/>
      <c r="X108" s="1"/>
      <c r="Y108" s="1"/>
      <c r="AA108" s="33"/>
      <c r="AB108" s="1"/>
      <c r="AC108" s="94" t="s">
        <v>531</v>
      </c>
      <c r="AD108" s="94"/>
      <c r="AE108" s="94"/>
      <c r="AF108" s="1"/>
      <c r="AG108" s="1"/>
      <c r="AH108" s="1"/>
      <c r="AI108" s="1"/>
      <c r="AJ108" s="1"/>
      <c r="AK108" s="1"/>
      <c r="AL108" s="1"/>
      <c r="AM108" s="1"/>
      <c r="AN108" s="1"/>
      <c r="AP108" s="33"/>
      <c r="AQ108" s="1"/>
      <c r="AR108" s="94" t="s">
        <v>534</v>
      </c>
      <c r="AS108" s="94"/>
      <c r="AT108" s="94"/>
      <c r="AU108" s="1"/>
      <c r="AV108" s="1"/>
      <c r="AW108" s="1"/>
      <c r="AX108" s="1"/>
      <c r="AY108" s="1"/>
      <c r="AZ108" s="1"/>
      <c r="BA108" s="1"/>
      <c r="BB108" s="1"/>
      <c r="BC108" s="1"/>
    </row>
    <row r="109" spans="1:55" x14ac:dyDescent="0.35">
      <c r="A109" s="1"/>
      <c r="B109" s="1"/>
      <c r="C109" s="3" t="s">
        <v>50</v>
      </c>
      <c r="D109" s="3" t="s">
        <v>527</v>
      </c>
      <c r="E109" s="3" t="s">
        <v>528</v>
      </c>
      <c r="F109" s="3" t="s">
        <v>50</v>
      </c>
      <c r="G109" s="3" t="s">
        <v>527</v>
      </c>
      <c r="H109" s="3" t="s">
        <v>528</v>
      </c>
      <c r="I109" s="3" t="s">
        <v>50</v>
      </c>
      <c r="J109" s="3" t="s">
        <v>527</v>
      </c>
      <c r="K109" s="3" t="s">
        <v>528</v>
      </c>
      <c r="L109" s="1"/>
      <c r="M109" s="1"/>
      <c r="N109" s="1"/>
      <c r="O109" s="1"/>
      <c r="P109" s="1"/>
      <c r="Q109" s="1"/>
      <c r="R109" s="1"/>
      <c r="S109" s="1"/>
      <c r="T109" s="1"/>
      <c r="U109" s="1"/>
      <c r="V109" s="1"/>
      <c r="W109" s="1"/>
      <c r="X109" s="1"/>
      <c r="Y109" s="1"/>
      <c r="AA109" s="33"/>
      <c r="AB109" s="1"/>
      <c r="AC109" s="3" t="s">
        <v>50</v>
      </c>
      <c r="AD109" s="3" t="s">
        <v>527</v>
      </c>
      <c r="AE109" s="3" t="s">
        <v>528</v>
      </c>
      <c r="AF109" s="1"/>
      <c r="AG109" s="1"/>
      <c r="AH109" s="1"/>
      <c r="AI109" s="1"/>
      <c r="AJ109" s="1"/>
      <c r="AK109" s="1"/>
      <c r="AL109" s="1"/>
      <c r="AM109" s="1"/>
      <c r="AN109" s="1"/>
      <c r="AP109" s="33"/>
      <c r="AQ109" s="1"/>
      <c r="AR109" s="3" t="s">
        <v>50</v>
      </c>
      <c r="AS109" s="3" t="s">
        <v>527</v>
      </c>
      <c r="AT109" s="3" t="s">
        <v>528</v>
      </c>
      <c r="AU109" s="1"/>
      <c r="AV109" s="1"/>
      <c r="AW109" s="1"/>
      <c r="AX109" s="1"/>
      <c r="AY109" s="1"/>
      <c r="AZ109" s="1"/>
      <c r="BA109" s="1"/>
      <c r="BB109" s="1"/>
      <c r="BC109" s="1"/>
    </row>
    <row r="110" spans="1:55" x14ac:dyDescent="0.35">
      <c r="A110" s="1"/>
      <c r="B110" s="1"/>
      <c r="C110">
        <v>16</v>
      </c>
      <c r="D110" s="1">
        <v>0</v>
      </c>
      <c r="E110" s="1">
        <v>9</v>
      </c>
      <c r="F110" s="1">
        <v>13</v>
      </c>
      <c r="G110" s="1">
        <v>0</v>
      </c>
      <c r="H110" s="1">
        <v>8</v>
      </c>
      <c r="I110" s="1">
        <v>3</v>
      </c>
      <c r="J110" s="1">
        <v>0</v>
      </c>
      <c r="K110" s="1">
        <v>1</v>
      </c>
      <c r="L110" s="1"/>
      <c r="M110" s="1"/>
      <c r="N110" s="1"/>
      <c r="O110" s="1"/>
      <c r="P110" s="1"/>
      <c r="Q110" s="1"/>
      <c r="R110" s="1"/>
      <c r="S110" s="1"/>
      <c r="T110" s="1"/>
      <c r="AA110" s="33"/>
      <c r="AB110" s="1"/>
      <c r="AC110">
        <v>10</v>
      </c>
      <c r="AD110" s="1">
        <v>2</v>
      </c>
      <c r="AE110" s="1">
        <v>7</v>
      </c>
      <c r="AF110" s="1"/>
      <c r="AG110" s="1"/>
      <c r="AH110" s="1"/>
      <c r="AI110" s="1"/>
      <c r="AJ110" s="1"/>
      <c r="AK110" s="1"/>
      <c r="AL110" s="1"/>
      <c r="AM110" s="1"/>
      <c r="AN110" s="1"/>
      <c r="AP110" s="33"/>
      <c r="AQ110" s="1"/>
      <c r="AR110">
        <v>23</v>
      </c>
      <c r="AS110" s="1">
        <v>1</v>
      </c>
      <c r="AT110" s="1">
        <v>9</v>
      </c>
      <c r="AU110" s="1"/>
      <c r="AV110" s="1"/>
      <c r="AW110" s="1"/>
      <c r="AX110" s="1"/>
      <c r="AY110" s="1"/>
      <c r="AZ110" s="1"/>
      <c r="BA110" s="1"/>
      <c r="BB110" s="1"/>
      <c r="BC110" s="1"/>
    </row>
    <row r="112" spans="1:55" x14ac:dyDescent="0.35">
      <c r="A112" s="90" t="s">
        <v>582</v>
      </c>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AA112" s="90" t="s">
        <v>592</v>
      </c>
      <c r="AB112" s="90"/>
      <c r="AC112" s="90"/>
      <c r="AD112" s="90"/>
      <c r="AE112" s="90"/>
      <c r="AF112" s="90"/>
      <c r="AG112" s="90"/>
      <c r="AH112" s="90"/>
      <c r="AI112" s="90"/>
      <c r="AJ112" s="90"/>
      <c r="AK112" s="90"/>
      <c r="AL112" s="90"/>
      <c r="AM112" s="90"/>
      <c r="AN112" s="90"/>
      <c r="AP112" s="90" t="s">
        <v>593</v>
      </c>
      <c r="AQ112" s="90"/>
      <c r="AR112" s="90"/>
      <c r="AS112" s="90"/>
      <c r="AT112" s="90"/>
      <c r="AU112" s="90"/>
      <c r="AV112" s="90"/>
      <c r="AW112" s="90"/>
      <c r="AX112" s="90"/>
      <c r="AY112" s="90"/>
      <c r="AZ112" s="90"/>
      <c r="BA112" s="90"/>
      <c r="BB112" s="90"/>
      <c r="BC112" s="90"/>
    </row>
    <row r="113" spans="1:55" x14ac:dyDescent="0.35">
      <c r="A113" s="1"/>
      <c r="B113" s="113" t="s">
        <v>604</v>
      </c>
      <c r="C113" s="113"/>
      <c r="D113" s="113"/>
      <c r="E113" s="113"/>
      <c r="F113" s="113"/>
      <c r="G113" s="113"/>
      <c r="H113" s="113"/>
      <c r="I113" s="113"/>
      <c r="J113" s="113"/>
      <c r="K113" s="113"/>
      <c r="L113" s="113"/>
      <c r="M113" s="113"/>
      <c r="N113" s="113" t="s">
        <v>605</v>
      </c>
      <c r="O113" s="113"/>
      <c r="P113" s="113"/>
      <c r="Q113" s="113"/>
      <c r="R113" s="113"/>
      <c r="S113" s="113"/>
      <c r="T113" s="113"/>
      <c r="U113" s="113"/>
      <c r="V113" s="113"/>
      <c r="W113" s="113"/>
      <c r="X113" s="113"/>
      <c r="Y113" s="113"/>
      <c r="AA113" s="33"/>
      <c r="AB113" s="113" t="s">
        <v>50</v>
      </c>
      <c r="AC113" s="113"/>
      <c r="AD113" s="113"/>
      <c r="AE113" s="113"/>
      <c r="AF113" s="113"/>
      <c r="AG113" s="113"/>
      <c r="AH113" s="113"/>
      <c r="AI113" s="113"/>
      <c r="AJ113" s="113"/>
      <c r="AK113" s="113"/>
      <c r="AL113" s="113"/>
      <c r="AM113" s="113"/>
      <c r="AN113" s="1"/>
      <c r="AP113" s="33"/>
      <c r="AQ113" s="113" t="s">
        <v>50</v>
      </c>
      <c r="AR113" s="113"/>
      <c r="AS113" s="113"/>
      <c r="AT113" s="113"/>
      <c r="AU113" s="113"/>
      <c r="AV113" s="113"/>
      <c r="AW113" s="113"/>
      <c r="AX113" s="113"/>
      <c r="AY113" s="113"/>
      <c r="AZ113" s="113"/>
      <c r="BA113" s="113"/>
      <c r="BB113" s="113"/>
      <c r="BC113" s="1"/>
    </row>
    <row r="114" spans="1:55" x14ac:dyDescent="0.35">
      <c r="A114" s="1"/>
      <c r="B114" s="3" t="s">
        <v>37</v>
      </c>
      <c r="C114" s="3"/>
      <c r="D114" s="3" t="s">
        <v>43</v>
      </c>
      <c r="E114" s="3" t="s">
        <v>44</v>
      </c>
      <c r="F114" s="3" t="s">
        <v>45</v>
      </c>
      <c r="G114" s="3" t="s">
        <v>46</v>
      </c>
      <c r="H114" s="3" t="s">
        <v>38</v>
      </c>
      <c r="I114" s="3"/>
      <c r="J114" s="3" t="s">
        <v>43</v>
      </c>
      <c r="K114" s="3" t="s">
        <v>44</v>
      </c>
      <c r="L114" s="3" t="s">
        <v>45</v>
      </c>
      <c r="M114" s="3" t="s">
        <v>46</v>
      </c>
      <c r="N114" s="3" t="s">
        <v>37</v>
      </c>
      <c r="O114" s="3"/>
      <c r="P114" s="3" t="s">
        <v>43</v>
      </c>
      <c r="Q114" s="3" t="s">
        <v>44</v>
      </c>
      <c r="R114" s="3" t="s">
        <v>45</v>
      </c>
      <c r="S114" s="3" t="s">
        <v>46</v>
      </c>
      <c r="T114" s="3" t="s">
        <v>38</v>
      </c>
      <c r="U114" s="3"/>
      <c r="V114" s="3" t="s">
        <v>43</v>
      </c>
      <c r="W114" s="3" t="s">
        <v>44</v>
      </c>
      <c r="X114" s="3" t="s">
        <v>45</v>
      </c>
      <c r="Y114" s="3" t="s">
        <v>46</v>
      </c>
      <c r="AA114" s="33"/>
      <c r="AB114" s="3" t="s">
        <v>37</v>
      </c>
      <c r="AC114" s="3"/>
      <c r="AD114" s="3" t="s">
        <v>43</v>
      </c>
      <c r="AE114" s="3" t="s">
        <v>44</v>
      </c>
      <c r="AF114" s="3" t="s">
        <v>45</v>
      </c>
      <c r="AG114" s="3" t="s">
        <v>46</v>
      </c>
      <c r="AH114" s="3" t="s">
        <v>38</v>
      </c>
      <c r="AI114" s="3"/>
      <c r="AJ114" s="3" t="s">
        <v>43</v>
      </c>
      <c r="AK114" s="3" t="s">
        <v>44</v>
      </c>
      <c r="AL114" s="3" t="s">
        <v>45</v>
      </c>
      <c r="AM114" s="3" t="s">
        <v>46</v>
      </c>
      <c r="AN114" s="1"/>
      <c r="AP114" s="33"/>
      <c r="AQ114" s="3" t="s">
        <v>37</v>
      </c>
      <c r="AR114" s="3"/>
      <c r="AS114" s="3" t="s">
        <v>43</v>
      </c>
      <c r="AT114" s="3" t="s">
        <v>44</v>
      </c>
      <c r="AU114" s="3" t="s">
        <v>45</v>
      </c>
      <c r="AV114" s="3" t="s">
        <v>46</v>
      </c>
      <c r="AW114" s="3" t="s">
        <v>38</v>
      </c>
      <c r="AX114" s="3"/>
      <c r="AY114" s="3" t="s">
        <v>43</v>
      </c>
      <c r="AZ114" s="3" t="s">
        <v>44</v>
      </c>
      <c r="BA114" s="3" t="s">
        <v>45</v>
      </c>
      <c r="BB114" s="3" t="s">
        <v>46</v>
      </c>
      <c r="BC114" s="1"/>
    </row>
    <row r="115" spans="1:55" x14ac:dyDescent="0.35">
      <c r="A115" s="1"/>
      <c r="B115" s="4" t="s">
        <v>39</v>
      </c>
      <c r="C115" s="4" t="s">
        <v>47</v>
      </c>
      <c r="D115" s="3">
        <v>0</v>
      </c>
      <c r="E115" s="3">
        <v>0</v>
      </c>
      <c r="F115" s="3">
        <v>0</v>
      </c>
      <c r="G115" s="3">
        <v>0</v>
      </c>
      <c r="H115" s="4" t="s">
        <v>39</v>
      </c>
      <c r="I115" s="4" t="s">
        <v>47</v>
      </c>
      <c r="J115" s="3">
        <v>0</v>
      </c>
      <c r="K115" s="3">
        <v>0</v>
      </c>
      <c r="L115" s="3">
        <v>0</v>
      </c>
      <c r="M115" s="3">
        <v>0</v>
      </c>
      <c r="N115" s="4" t="s">
        <v>39</v>
      </c>
      <c r="O115" s="4" t="s">
        <v>47</v>
      </c>
      <c r="P115" s="3">
        <v>0</v>
      </c>
      <c r="Q115" s="3">
        <v>0</v>
      </c>
      <c r="R115" s="3">
        <v>2</v>
      </c>
      <c r="S115" s="3">
        <v>0</v>
      </c>
      <c r="T115" s="4" t="s">
        <v>39</v>
      </c>
      <c r="U115" s="4" t="s">
        <v>47</v>
      </c>
      <c r="V115" s="3">
        <v>0</v>
      </c>
      <c r="W115" s="3">
        <v>0</v>
      </c>
      <c r="X115" s="3">
        <v>1</v>
      </c>
      <c r="Y115" s="3">
        <v>0</v>
      </c>
      <c r="AA115" s="33"/>
      <c r="AB115" s="4" t="s">
        <v>39</v>
      </c>
      <c r="AC115" s="4" t="s">
        <v>47</v>
      </c>
      <c r="AD115" s="3">
        <v>0</v>
      </c>
      <c r="AE115" s="3">
        <v>0</v>
      </c>
      <c r="AF115" s="3">
        <v>1</v>
      </c>
      <c r="AG115" s="3">
        <v>0</v>
      </c>
      <c r="AH115" s="4" t="s">
        <v>39</v>
      </c>
      <c r="AI115" s="4" t="s">
        <v>47</v>
      </c>
      <c r="AJ115" s="3">
        <v>0</v>
      </c>
      <c r="AK115" s="3">
        <v>0</v>
      </c>
      <c r="AL115" s="3">
        <v>0</v>
      </c>
      <c r="AM115" s="3">
        <v>0</v>
      </c>
      <c r="AN115" s="1"/>
      <c r="AP115" s="33"/>
      <c r="AQ115" s="4" t="s">
        <v>39</v>
      </c>
      <c r="AR115" s="4" t="s">
        <v>47</v>
      </c>
      <c r="AS115" s="3">
        <v>0</v>
      </c>
      <c r="AT115" s="3">
        <v>0</v>
      </c>
      <c r="AU115" s="3">
        <v>0</v>
      </c>
      <c r="AV115" s="3">
        <v>0</v>
      </c>
      <c r="AW115" s="4" t="s">
        <v>39</v>
      </c>
      <c r="AX115" s="4" t="s">
        <v>47</v>
      </c>
      <c r="AY115" s="3">
        <v>0</v>
      </c>
      <c r="AZ115" s="3">
        <v>0</v>
      </c>
      <c r="BA115" s="3">
        <v>1</v>
      </c>
      <c r="BB115" s="3">
        <v>0</v>
      </c>
      <c r="BC115" s="1"/>
    </row>
    <row r="116" spans="1:55" x14ac:dyDescent="0.35">
      <c r="A116" s="1"/>
      <c r="B116" s="4"/>
      <c r="C116" s="4" t="s">
        <v>48</v>
      </c>
      <c r="D116" s="3">
        <v>0</v>
      </c>
      <c r="E116" s="3">
        <v>0</v>
      </c>
      <c r="F116" s="3">
        <v>0</v>
      </c>
      <c r="G116" s="3">
        <v>0</v>
      </c>
      <c r="H116" s="4"/>
      <c r="I116" s="4" t="s">
        <v>48</v>
      </c>
      <c r="J116" s="3">
        <v>0</v>
      </c>
      <c r="K116" s="3">
        <v>0</v>
      </c>
      <c r="L116" s="3">
        <v>0</v>
      </c>
      <c r="M116" s="3">
        <v>0</v>
      </c>
      <c r="N116" s="4"/>
      <c r="O116" s="4" t="s">
        <v>48</v>
      </c>
      <c r="P116" s="3">
        <v>0</v>
      </c>
      <c r="Q116" s="3">
        <v>0</v>
      </c>
      <c r="R116" s="3">
        <v>0</v>
      </c>
      <c r="S116" s="3">
        <v>0</v>
      </c>
      <c r="T116" s="4"/>
      <c r="U116" s="4" t="s">
        <v>48</v>
      </c>
      <c r="V116" s="3">
        <v>0</v>
      </c>
      <c r="W116" s="3">
        <v>0</v>
      </c>
      <c r="X116" s="3">
        <v>0</v>
      </c>
      <c r="Y116" s="3">
        <v>0</v>
      </c>
      <c r="AA116" s="33"/>
      <c r="AB116" s="4"/>
      <c r="AC116" s="4" t="s">
        <v>48</v>
      </c>
      <c r="AD116" s="3">
        <v>0</v>
      </c>
      <c r="AE116" s="3">
        <v>0</v>
      </c>
      <c r="AF116" s="3">
        <v>0</v>
      </c>
      <c r="AG116" s="3">
        <v>0</v>
      </c>
      <c r="AH116" s="4"/>
      <c r="AI116" s="4" t="s">
        <v>48</v>
      </c>
      <c r="AJ116" s="3">
        <v>0</v>
      </c>
      <c r="AK116" s="3">
        <v>0</v>
      </c>
      <c r="AL116" s="3">
        <v>0</v>
      </c>
      <c r="AM116" s="3">
        <v>0</v>
      </c>
      <c r="AN116" s="1"/>
      <c r="AP116" s="33"/>
      <c r="AQ116" s="4"/>
      <c r="AR116" s="4" t="s">
        <v>48</v>
      </c>
      <c r="AS116" s="3">
        <v>0</v>
      </c>
      <c r="AT116" s="3">
        <v>0</v>
      </c>
      <c r="AU116" s="3">
        <v>0</v>
      </c>
      <c r="AV116" s="3">
        <v>0</v>
      </c>
      <c r="AW116" s="4"/>
      <c r="AX116" s="4" t="s">
        <v>48</v>
      </c>
      <c r="AY116" s="3">
        <v>0</v>
      </c>
      <c r="AZ116" s="3">
        <v>0</v>
      </c>
      <c r="BA116" s="3">
        <v>0</v>
      </c>
      <c r="BB116" s="3">
        <v>0</v>
      </c>
      <c r="BC116" s="1"/>
    </row>
    <row r="117" spans="1:55" x14ac:dyDescent="0.35">
      <c r="A117" s="1"/>
      <c r="B117" s="4"/>
      <c r="C117" s="4" t="s">
        <v>49</v>
      </c>
      <c r="D117" s="3">
        <v>0</v>
      </c>
      <c r="E117" s="3">
        <v>0</v>
      </c>
      <c r="F117" s="3">
        <v>0</v>
      </c>
      <c r="G117" s="3">
        <v>0</v>
      </c>
      <c r="H117" s="4"/>
      <c r="I117" s="4" t="s">
        <v>49</v>
      </c>
      <c r="J117" s="3">
        <v>0</v>
      </c>
      <c r="K117" s="3">
        <v>0</v>
      </c>
      <c r="L117" s="3">
        <v>0</v>
      </c>
      <c r="M117" s="3">
        <v>0</v>
      </c>
      <c r="N117" s="4"/>
      <c r="O117" s="4" t="s">
        <v>49</v>
      </c>
      <c r="P117" s="3">
        <v>0</v>
      </c>
      <c r="Q117" s="3">
        <v>0</v>
      </c>
      <c r="R117" s="3">
        <v>0</v>
      </c>
      <c r="S117" s="3">
        <v>0</v>
      </c>
      <c r="T117" s="4"/>
      <c r="U117" s="4" t="s">
        <v>49</v>
      </c>
      <c r="V117" s="3">
        <v>0</v>
      </c>
      <c r="W117" s="3">
        <v>0</v>
      </c>
      <c r="X117" s="3">
        <v>0</v>
      </c>
      <c r="Y117" s="3">
        <v>0</v>
      </c>
      <c r="AA117" s="33"/>
      <c r="AB117" s="4"/>
      <c r="AC117" s="4" t="s">
        <v>49</v>
      </c>
      <c r="AD117" s="3">
        <v>0</v>
      </c>
      <c r="AE117" s="3">
        <v>0</v>
      </c>
      <c r="AF117" s="3">
        <v>0</v>
      </c>
      <c r="AG117" s="3">
        <v>0</v>
      </c>
      <c r="AH117" s="4"/>
      <c r="AI117" s="4" t="s">
        <v>49</v>
      </c>
      <c r="AJ117" s="3">
        <v>0</v>
      </c>
      <c r="AK117" s="3">
        <v>0</v>
      </c>
      <c r="AL117" s="3">
        <v>0</v>
      </c>
      <c r="AM117" s="3">
        <v>0</v>
      </c>
      <c r="AN117" s="1"/>
      <c r="AP117" s="33"/>
      <c r="AQ117" s="4"/>
      <c r="AR117" s="4" t="s">
        <v>49</v>
      </c>
      <c r="AS117" s="3">
        <v>0</v>
      </c>
      <c r="AT117" s="3">
        <v>0</v>
      </c>
      <c r="AU117" s="3">
        <v>0</v>
      </c>
      <c r="AV117" s="3">
        <v>0</v>
      </c>
      <c r="AW117" s="4"/>
      <c r="AX117" s="4" t="s">
        <v>49</v>
      </c>
      <c r="AY117" s="3">
        <v>0</v>
      </c>
      <c r="AZ117" s="3">
        <v>0</v>
      </c>
      <c r="BA117" s="3">
        <v>0</v>
      </c>
      <c r="BB117" s="3">
        <v>0</v>
      </c>
      <c r="BC117" s="1"/>
    </row>
    <row r="118" spans="1:55" x14ac:dyDescent="0.35">
      <c r="A118" s="1"/>
      <c r="B118" s="3" t="s">
        <v>40</v>
      </c>
      <c r="C118" s="3" t="s">
        <v>47</v>
      </c>
      <c r="D118" s="3">
        <v>0</v>
      </c>
      <c r="E118" s="3">
        <v>0</v>
      </c>
      <c r="F118" s="3">
        <v>0</v>
      </c>
      <c r="G118" s="3">
        <v>0</v>
      </c>
      <c r="H118" s="3" t="s">
        <v>40</v>
      </c>
      <c r="I118" s="3" t="s">
        <v>47</v>
      </c>
      <c r="J118" s="3">
        <v>0</v>
      </c>
      <c r="K118" s="3">
        <v>0</v>
      </c>
      <c r="L118" s="3">
        <v>0</v>
      </c>
      <c r="M118" s="3">
        <v>0</v>
      </c>
      <c r="N118" s="3" t="s">
        <v>40</v>
      </c>
      <c r="O118" s="3" t="s">
        <v>47</v>
      </c>
      <c r="P118" s="3">
        <v>0</v>
      </c>
      <c r="Q118" s="3">
        <v>0</v>
      </c>
      <c r="R118" s="3">
        <v>0</v>
      </c>
      <c r="S118" s="3">
        <v>0</v>
      </c>
      <c r="T118" s="3" t="s">
        <v>40</v>
      </c>
      <c r="U118" s="3" t="s">
        <v>47</v>
      </c>
      <c r="V118" s="3">
        <v>0</v>
      </c>
      <c r="W118" s="3">
        <v>0</v>
      </c>
      <c r="X118" s="3">
        <v>0</v>
      </c>
      <c r="Y118" s="3">
        <v>0</v>
      </c>
      <c r="AA118" s="33"/>
      <c r="AB118" s="3" t="s">
        <v>40</v>
      </c>
      <c r="AC118" s="3" t="s">
        <v>47</v>
      </c>
      <c r="AD118" s="3">
        <v>0</v>
      </c>
      <c r="AE118" s="3">
        <v>0</v>
      </c>
      <c r="AF118" s="3">
        <v>0</v>
      </c>
      <c r="AG118" s="3">
        <v>0</v>
      </c>
      <c r="AH118" s="3" t="s">
        <v>40</v>
      </c>
      <c r="AI118" s="3" t="s">
        <v>47</v>
      </c>
      <c r="AJ118" s="3">
        <v>0</v>
      </c>
      <c r="AK118" s="3">
        <v>0</v>
      </c>
      <c r="AL118" s="3">
        <v>0</v>
      </c>
      <c r="AM118" s="3">
        <v>0</v>
      </c>
      <c r="AN118" s="1"/>
      <c r="AP118" s="33"/>
      <c r="AQ118" s="3" t="s">
        <v>40</v>
      </c>
      <c r="AR118" s="3" t="s">
        <v>47</v>
      </c>
      <c r="AS118" s="3">
        <v>0</v>
      </c>
      <c r="AT118" s="3">
        <v>0</v>
      </c>
      <c r="AU118" s="3">
        <v>0</v>
      </c>
      <c r="AV118" s="3">
        <v>0</v>
      </c>
      <c r="AW118" s="3" t="s">
        <v>40</v>
      </c>
      <c r="AX118" s="3" t="s">
        <v>47</v>
      </c>
      <c r="AY118" s="3">
        <v>0</v>
      </c>
      <c r="AZ118" s="3">
        <v>0</v>
      </c>
      <c r="BA118" s="3">
        <v>1</v>
      </c>
      <c r="BB118" s="3">
        <v>0</v>
      </c>
      <c r="BC118" s="1"/>
    </row>
    <row r="119" spans="1:55" x14ac:dyDescent="0.35">
      <c r="A119" s="1"/>
      <c r="B119" s="3"/>
      <c r="C119" s="3" t="s">
        <v>48</v>
      </c>
      <c r="D119" s="3">
        <v>0</v>
      </c>
      <c r="E119" s="3">
        <v>0</v>
      </c>
      <c r="F119" s="3">
        <v>0</v>
      </c>
      <c r="G119" s="3">
        <v>0</v>
      </c>
      <c r="H119" s="3"/>
      <c r="I119" s="3" t="s">
        <v>48</v>
      </c>
      <c r="J119" s="3">
        <v>0</v>
      </c>
      <c r="K119" s="3">
        <v>0</v>
      </c>
      <c r="L119" s="3">
        <v>0</v>
      </c>
      <c r="M119" s="3">
        <v>0</v>
      </c>
      <c r="N119" s="3"/>
      <c r="O119" s="3" t="s">
        <v>48</v>
      </c>
      <c r="P119" s="3">
        <v>0</v>
      </c>
      <c r="Q119" s="3">
        <v>0</v>
      </c>
      <c r="R119" s="3">
        <v>0</v>
      </c>
      <c r="S119" s="3">
        <v>0</v>
      </c>
      <c r="T119" s="3"/>
      <c r="U119" s="3" t="s">
        <v>48</v>
      </c>
      <c r="V119" s="3">
        <v>0</v>
      </c>
      <c r="W119" s="3">
        <v>0</v>
      </c>
      <c r="X119" s="3">
        <v>0</v>
      </c>
      <c r="Y119" s="3">
        <v>0</v>
      </c>
      <c r="AA119" s="33"/>
      <c r="AB119" s="3"/>
      <c r="AC119" s="3" t="s">
        <v>48</v>
      </c>
      <c r="AD119" s="3">
        <v>0</v>
      </c>
      <c r="AE119" s="3">
        <v>0</v>
      </c>
      <c r="AF119" s="3">
        <v>0</v>
      </c>
      <c r="AG119" s="3">
        <v>0</v>
      </c>
      <c r="AH119" s="3"/>
      <c r="AI119" s="3" t="s">
        <v>48</v>
      </c>
      <c r="AJ119" s="3">
        <v>0</v>
      </c>
      <c r="AK119" s="3">
        <v>0</v>
      </c>
      <c r="AL119" s="3">
        <v>0</v>
      </c>
      <c r="AM119" s="3">
        <v>0</v>
      </c>
      <c r="AN119" s="1"/>
      <c r="AP119" s="33"/>
      <c r="AQ119" s="3"/>
      <c r="AR119" s="3" t="s">
        <v>48</v>
      </c>
      <c r="AS119" s="3">
        <v>0</v>
      </c>
      <c r="AT119" s="3">
        <v>0</v>
      </c>
      <c r="AU119" s="3">
        <v>0</v>
      </c>
      <c r="AV119" s="3">
        <v>0</v>
      </c>
      <c r="AW119" s="3"/>
      <c r="AX119" s="3" t="s">
        <v>48</v>
      </c>
      <c r="AY119" s="3">
        <v>0</v>
      </c>
      <c r="AZ119" s="3">
        <v>0</v>
      </c>
      <c r="BA119" s="3">
        <v>0</v>
      </c>
      <c r="BB119" s="3">
        <v>0</v>
      </c>
      <c r="BC119" s="1"/>
    </row>
    <row r="120" spans="1:55" x14ac:dyDescent="0.35">
      <c r="A120" s="1"/>
      <c r="B120" s="3"/>
      <c r="C120" s="3" t="s">
        <v>49</v>
      </c>
      <c r="D120" s="3">
        <v>0</v>
      </c>
      <c r="E120" s="3">
        <v>0</v>
      </c>
      <c r="F120" s="3">
        <v>0</v>
      </c>
      <c r="G120" s="3">
        <v>0</v>
      </c>
      <c r="H120" s="3"/>
      <c r="I120" s="3" t="s">
        <v>49</v>
      </c>
      <c r="J120" s="3">
        <v>0</v>
      </c>
      <c r="K120" s="3">
        <v>0</v>
      </c>
      <c r="L120" s="3">
        <v>0</v>
      </c>
      <c r="M120" s="3">
        <v>0</v>
      </c>
      <c r="N120" s="3"/>
      <c r="O120" s="3" t="s">
        <v>49</v>
      </c>
      <c r="P120" s="3">
        <v>0</v>
      </c>
      <c r="Q120" s="3">
        <v>0</v>
      </c>
      <c r="R120" s="3">
        <v>0</v>
      </c>
      <c r="S120" s="3">
        <v>0</v>
      </c>
      <c r="T120" s="3"/>
      <c r="U120" s="3" t="s">
        <v>49</v>
      </c>
      <c r="V120" s="3">
        <v>0</v>
      </c>
      <c r="W120" s="3">
        <v>0</v>
      </c>
      <c r="X120" s="3">
        <v>0</v>
      </c>
      <c r="Y120" s="3">
        <v>0</v>
      </c>
      <c r="AA120" s="33"/>
      <c r="AB120" s="3"/>
      <c r="AC120" s="3" t="s">
        <v>49</v>
      </c>
      <c r="AD120" s="3">
        <v>0</v>
      </c>
      <c r="AE120" s="3">
        <v>0</v>
      </c>
      <c r="AF120" s="3">
        <v>0</v>
      </c>
      <c r="AG120" s="3">
        <v>0</v>
      </c>
      <c r="AH120" s="3"/>
      <c r="AI120" s="3" t="s">
        <v>49</v>
      </c>
      <c r="AJ120" s="3">
        <v>0</v>
      </c>
      <c r="AK120" s="3">
        <v>0</v>
      </c>
      <c r="AL120" s="3">
        <v>0</v>
      </c>
      <c r="AM120" s="3">
        <v>0</v>
      </c>
      <c r="AN120" s="1"/>
      <c r="AP120" s="33"/>
      <c r="AQ120" s="3"/>
      <c r="AR120" s="3" t="s">
        <v>49</v>
      </c>
      <c r="AS120" s="3">
        <v>0</v>
      </c>
      <c r="AT120" s="3">
        <v>0</v>
      </c>
      <c r="AU120" s="3">
        <v>0</v>
      </c>
      <c r="AV120" s="3">
        <v>0</v>
      </c>
      <c r="AW120" s="3"/>
      <c r="AX120" s="3" t="s">
        <v>49</v>
      </c>
      <c r="AY120" s="3">
        <v>0</v>
      </c>
      <c r="AZ120" s="3">
        <v>0</v>
      </c>
      <c r="BA120" s="3">
        <v>0</v>
      </c>
      <c r="BB120" s="3">
        <v>0</v>
      </c>
      <c r="BC120" s="1"/>
    </row>
    <row r="121" spans="1:55" x14ac:dyDescent="0.35">
      <c r="A121" s="1"/>
      <c r="B121" s="4" t="s">
        <v>41</v>
      </c>
      <c r="C121" s="4" t="s">
        <v>47</v>
      </c>
      <c r="D121" s="3">
        <v>0</v>
      </c>
      <c r="E121" s="3">
        <v>0</v>
      </c>
      <c r="F121" s="3">
        <v>2</v>
      </c>
      <c r="G121" s="3">
        <v>0</v>
      </c>
      <c r="H121" s="4" t="s">
        <v>41</v>
      </c>
      <c r="I121" s="4" t="s">
        <v>47</v>
      </c>
      <c r="J121" s="3">
        <v>0</v>
      </c>
      <c r="K121" s="3">
        <v>0</v>
      </c>
      <c r="L121" s="3">
        <v>1</v>
      </c>
      <c r="M121" s="3">
        <v>0</v>
      </c>
      <c r="N121" s="4" t="s">
        <v>41</v>
      </c>
      <c r="O121" s="4" t="s">
        <v>47</v>
      </c>
      <c r="P121" s="3">
        <v>0</v>
      </c>
      <c r="Q121" s="3">
        <v>0</v>
      </c>
      <c r="R121" s="3">
        <v>5</v>
      </c>
      <c r="S121" s="3">
        <v>0</v>
      </c>
      <c r="T121" s="4" t="s">
        <v>41</v>
      </c>
      <c r="U121" s="4" t="s">
        <v>47</v>
      </c>
      <c r="V121" s="3">
        <v>0</v>
      </c>
      <c r="W121" s="3">
        <v>0</v>
      </c>
      <c r="X121" s="3">
        <v>1</v>
      </c>
      <c r="Y121" s="3">
        <v>0</v>
      </c>
      <c r="AA121" s="33"/>
      <c r="AB121" s="4" t="s">
        <v>41</v>
      </c>
      <c r="AC121" s="4" t="s">
        <v>47</v>
      </c>
      <c r="AD121" s="3">
        <v>0</v>
      </c>
      <c r="AE121" s="3">
        <v>0</v>
      </c>
      <c r="AF121" s="3">
        <v>2</v>
      </c>
      <c r="AG121" s="3">
        <v>0</v>
      </c>
      <c r="AH121" s="4" t="s">
        <v>41</v>
      </c>
      <c r="AI121" s="4" t="s">
        <v>47</v>
      </c>
      <c r="AJ121" s="3">
        <v>0</v>
      </c>
      <c r="AK121" s="3">
        <v>0</v>
      </c>
      <c r="AL121" s="3">
        <v>0</v>
      </c>
      <c r="AM121" s="3">
        <v>0</v>
      </c>
      <c r="AN121" s="1"/>
      <c r="AP121" s="33"/>
      <c r="AQ121" s="4" t="s">
        <v>41</v>
      </c>
      <c r="AR121" s="4" t="s">
        <v>47</v>
      </c>
      <c r="AS121" s="3">
        <v>0</v>
      </c>
      <c r="AT121" s="3">
        <v>0</v>
      </c>
      <c r="AU121" s="3">
        <v>5</v>
      </c>
      <c r="AV121" s="3">
        <v>0</v>
      </c>
      <c r="AW121" s="4" t="s">
        <v>41</v>
      </c>
      <c r="AX121" s="4" t="s">
        <v>47</v>
      </c>
      <c r="AY121" s="3">
        <v>1</v>
      </c>
      <c r="AZ121" s="3">
        <v>1</v>
      </c>
      <c r="BA121" s="3">
        <v>3</v>
      </c>
      <c r="BB121" s="3">
        <v>1</v>
      </c>
      <c r="BC121" s="1"/>
    </row>
    <row r="122" spans="1:55" x14ac:dyDescent="0.35">
      <c r="A122" s="1"/>
      <c r="B122" s="4"/>
      <c r="C122" s="4" t="s">
        <v>48</v>
      </c>
      <c r="D122" s="3">
        <v>0</v>
      </c>
      <c r="E122" s="3">
        <v>0</v>
      </c>
      <c r="F122" s="3">
        <v>0</v>
      </c>
      <c r="G122" s="3">
        <v>0</v>
      </c>
      <c r="H122" s="4"/>
      <c r="I122" s="4" t="s">
        <v>48</v>
      </c>
      <c r="J122" s="3">
        <v>0</v>
      </c>
      <c r="K122" s="3">
        <v>0</v>
      </c>
      <c r="L122" s="3">
        <v>0</v>
      </c>
      <c r="M122" s="3">
        <v>0</v>
      </c>
      <c r="N122" s="4"/>
      <c r="O122" s="4" t="s">
        <v>48</v>
      </c>
      <c r="P122" s="3">
        <v>0</v>
      </c>
      <c r="Q122" s="3">
        <v>0</v>
      </c>
      <c r="R122" s="3">
        <v>0</v>
      </c>
      <c r="S122" s="3">
        <v>0</v>
      </c>
      <c r="T122" s="4"/>
      <c r="U122" s="4" t="s">
        <v>48</v>
      </c>
      <c r="V122" s="3">
        <v>0</v>
      </c>
      <c r="W122" s="3">
        <v>0</v>
      </c>
      <c r="X122" s="3">
        <v>0</v>
      </c>
      <c r="Y122" s="3">
        <v>0</v>
      </c>
      <c r="AA122" s="33"/>
      <c r="AB122" s="4"/>
      <c r="AC122" s="4" t="s">
        <v>48</v>
      </c>
      <c r="AD122" s="3">
        <v>0</v>
      </c>
      <c r="AE122" s="3">
        <v>0</v>
      </c>
      <c r="AF122" s="3">
        <v>0</v>
      </c>
      <c r="AG122" s="3">
        <v>0</v>
      </c>
      <c r="AH122" s="4"/>
      <c r="AI122" s="4" t="s">
        <v>48</v>
      </c>
      <c r="AJ122" s="3">
        <v>0</v>
      </c>
      <c r="AK122" s="3">
        <v>0</v>
      </c>
      <c r="AL122" s="3">
        <v>0</v>
      </c>
      <c r="AM122" s="3">
        <v>0</v>
      </c>
      <c r="AN122" s="1"/>
      <c r="AP122" s="33"/>
      <c r="AQ122" s="4"/>
      <c r="AR122" s="4" t="s">
        <v>48</v>
      </c>
      <c r="AS122" s="3">
        <v>0</v>
      </c>
      <c r="AT122" s="3">
        <v>0</v>
      </c>
      <c r="AU122" s="3">
        <v>0</v>
      </c>
      <c r="AV122" s="3">
        <v>0</v>
      </c>
      <c r="AW122" s="4"/>
      <c r="AX122" s="4" t="s">
        <v>48</v>
      </c>
      <c r="AY122" s="3">
        <v>0</v>
      </c>
      <c r="AZ122" s="3">
        <v>0</v>
      </c>
      <c r="BA122" s="3">
        <v>0</v>
      </c>
      <c r="BB122" s="3">
        <v>0</v>
      </c>
      <c r="BC122" s="1"/>
    </row>
    <row r="123" spans="1:55" x14ac:dyDescent="0.35">
      <c r="A123" s="1"/>
      <c r="B123" s="4"/>
      <c r="C123" s="4" t="s">
        <v>49</v>
      </c>
      <c r="D123" s="3">
        <v>0</v>
      </c>
      <c r="E123" s="3">
        <v>0</v>
      </c>
      <c r="F123" s="3">
        <v>0</v>
      </c>
      <c r="G123" s="3">
        <v>0</v>
      </c>
      <c r="H123" s="4"/>
      <c r="I123" s="4" t="s">
        <v>49</v>
      </c>
      <c r="J123" s="3">
        <v>0</v>
      </c>
      <c r="K123" s="3">
        <v>0</v>
      </c>
      <c r="L123" s="3">
        <v>0</v>
      </c>
      <c r="M123" s="3">
        <v>0</v>
      </c>
      <c r="N123" s="4"/>
      <c r="O123" s="4" t="s">
        <v>49</v>
      </c>
      <c r="P123" s="3">
        <v>0</v>
      </c>
      <c r="Q123" s="3">
        <v>0</v>
      </c>
      <c r="R123" s="3">
        <v>0</v>
      </c>
      <c r="S123" s="3">
        <v>0</v>
      </c>
      <c r="T123" s="4"/>
      <c r="U123" s="4" t="s">
        <v>49</v>
      </c>
      <c r="V123" s="3">
        <v>0</v>
      </c>
      <c r="W123" s="3">
        <v>0</v>
      </c>
      <c r="X123" s="3">
        <v>0</v>
      </c>
      <c r="Y123" s="3">
        <v>0</v>
      </c>
      <c r="AA123" s="33"/>
      <c r="AB123" s="4"/>
      <c r="AC123" s="4" t="s">
        <v>49</v>
      </c>
      <c r="AD123" s="3">
        <v>0</v>
      </c>
      <c r="AE123" s="3">
        <v>0</v>
      </c>
      <c r="AF123" s="3">
        <v>0</v>
      </c>
      <c r="AG123" s="3">
        <v>0</v>
      </c>
      <c r="AH123" s="4"/>
      <c r="AI123" s="4" t="s">
        <v>49</v>
      </c>
      <c r="AJ123" s="3">
        <v>0</v>
      </c>
      <c r="AK123" s="3">
        <v>0</v>
      </c>
      <c r="AL123" s="3">
        <v>0</v>
      </c>
      <c r="AM123" s="3">
        <v>0</v>
      </c>
      <c r="AN123" s="1"/>
      <c r="AP123" s="33"/>
      <c r="AQ123" s="4"/>
      <c r="AR123" s="4" t="s">
        <v>49</v>
      </c>
      <c r="AS123" s="3">
        <v>0</v>
      </c>
      <c r="AT123" s="3">
        <v>0</v>
      </c>
      <c r="AU123" s="3">
        <v>0</v>
      </c>
      <c r="AV123" s="3">
        <v>0</v>
      </c>
      <c r="AW123" s="4"/>
      <c r="AX123" s="4" t="s">
        <v>49</v>
      </c>
      <c r="AY123" s="3">
        <v>0</v>
      </c>
      <c r="AZ123" s="3">
        <v>0</v>
      </c>
      <c r="BA123" s="3">
        <v>0</v>
      </c>
      <c r="BB123" s="3">
        <v>0</v>
      </c>
      <c r="BC123" s="1"/>
    </row>
    <row r="124" spans="1:55" x14ac:dyDescent="0.35">
      <c r="A124" s="1"/>
      <c r="B124" s="3" t="s">
        <v>42</v>
      </c>
      <c r="C124" s="3" t="s">
        <v>47</v>
      </c>
      <c r="D124" s="3">
        <v>0</v>
      </c>
      <c r="E124" s="3">
        <v>0</v>
      </c>
      <c r="F124" s="3">
        <v>0</v>
      </c>
      <c r="G124" s="3">
        <v>0</v>
      </c>
      <c r="H124" s="3" t="s">
        <v>42</v>
      </c>
      <c r="I124" s="3" t="s">
        <v>47</v>
      </c>
      <c r="J124" s="3">
        <v>0</v>
      </c>
      <c r="K124" s="3">
        <v>0</v>
      </c>
      <c r="L124" s="3">
        <v>0</v>
      </c>
      <c r="M124" s="3">
        <v>0</v>
      </c>
      <c r="N124" s="3" t="s">
        <v>42</v>
      </c>
      <c r="O124" s="3" t="s">
        <v>47</v>
      </c>
      <c r="P124" s="3">
        <v>0</v>
      </c>
      <c r="Q124" s="3">
        <v>0</v>
      </c>
      <c r="R124" s="3">
        <v>1</v>
      </c>
      <c r="S124" s="3">
        <v>0</v>
      </c>
      <c r="T124" s="3" t="s">
        <v>42</v>
      </c>
      <c r="U124" s="3" t="s">
        <v>47</v>
      </c>
      <c r="V124" s="3">
        <v>0</v>
      </c>
      <c r="W124" s="3">
        <v>0</v>
      </c>
      <c r="X124" s="3">
        <v>2</v>
      </c>
      <c r="Y124" s="3">
        <v>0</v>
      </c>
      <c r="AA124" s="33"/>
      <c r="AB124" s="3" t="s">
        <v>42</v>
      </c>
      <c r="AC124" s="3" t="s">
        <v>47</v>
      </c>
      <c r="AD124" s="3">
        <v>0</v>
      </c>
      <c r="AE124" s="3">
        <v>0</v>
      </c>
      <c r="AF124" s="3">
        <v>0</v>
      </c>
      <c r="AG124" s="3">
        <v>0</v>
      </c>
      <c r="AH124" s="3" t="s">
        <v>42</v>
      </c>
      <c r="AI124" s="3" t="s">
        <v>47</v>
      </c>
      <c r="AJ124" s="3">
        <v>0</v>
      </c>
      <c r="AK124" s="3">
        <v>0</v>
      </c>
      <c r="AL124" s="3">
        <v>0</v>
      </c>
      <c r="AM124" s="3">
        <v>0</v>
      </c>
      <c r="AN124" s="1"/>
      <c r="AP124" s="33"/>
      <c r="AQ124" s="3" t="s">
        <v>42</v>
      </c>
      <c r="AR124" s="3" t="s">
        <v>47</v>
      </c>
      <c r="AS124" s="3">
        <v>0</v>
      </c>
      <c r="AT124" s="3">
        <v>0</v>
      </c>
      <c r="AU124" s="3">
        <v>1</v>
      </c>
      <c r="AV124" s="3">
        <v>0</v>
      </c>
      <c r="AW124" s="3" t="s">
        <v>42</v>
      </c>
      <c r="AX124" s="3" t="s">
        <v>47</v>
      </c>
      <c r="AY124" s="3">
        <v>0</v>
      </c>
      <c r="AZ124" s="3">
        <v>0</v>
      </c>
      <c r="BA124" s="3">
        <v>1</v>
      </c>
      <c r="BB124" s="3">
        <v>0</v>
      </c>
      <c r="BC124" s="1"/>
    </row>
    <row r="125" spans="1:55" x14ac:dyDescent="0.35">
      <c r="A125" s="1"/>
      <c r="B125" s="3"/>
      <c r="C125" s="3" t="s">
        <v>48</v>
      </c>
      <c r="D125" s="3">
        <v>0</v>
      </c>
      <c r="E125" s="3">
        <v>0</v>
      </c>
      <c r="F125" s="3">
        <v>0</v>
      </c>
      <c r="G125" s="3">
        <v>0</v>
      </c>
      <c r="H125" s="3"/>
      <c r="I125" s="3" t="s">
        <v>48</v>
      </c>
      <c r="J125" s="3">
        <v>0</v>
      </c>
      <c r="K125" s="3">
        <v>0</v>
      </c>
      <c r="L125" s="3">
        <v>0</v>
      </c>
      <c r="M125" s="3">
        <v>0</v>
      </c>
      <c r="N125" s="3"/>
      <c r="O125" s="3" t="s">
        <v>48</v>
      </c>
      <c r="P125" s="3">
        <v>0</v>
      </c>
      <c r="Q125" s="3">
        <v>0</v>
      </c>
      <c r="R125" s="3">
        <v>0</v>
      </c>
      <c r="S125" s="3">
        <v>0</v>
      </c>
      <c r="T125" s="3"/>
      <c r="U125" s="3" t="s">
        <v>48</v>
      </c>
      <c r="V125" s="3">
        <v>0</v>
      </c>
      <c r="W125" s="3">
        <v>0</v>
      </c>
      <c r="X125" s="3">
        <v>0</v>
      </c>
      <c r="Y125" s="3">
        <v>0</v>
      </c>
      <c r="AA125" s="33"/>
      <c r="AB125" s="3"/>
      <c r="AC125" s="3" t="s">
        <v>48</v>
      </c>
      <c r="AD125" s="3">
        <v>0</v>
      </c>
      <c r="AE125" s="3">
        <v>0</v>
      </c>
      <c r="AF125" s="3">
        <v>0</v>
      </c>
      <c r="AG125" s="3">
        <v>0</v>
      </c>
      <c r="AH125" s="3"/>
      <c r="AI125" s="3" t="s">
        <v>48</v>
      </c>
      <c r="AJ125" s="3">
        <v>0</v>
      </c>
      <c r="AK125" s="3">
        <v>0</v>
      </c>
      <c r="AL125" s="3">
        <v>0</v>
      </c>
      <c r="AM125" s="3">
        <v>0</v>
      </c>
      <c r="AN125" s="1"/>
      <c r="AP125" s="33"/>
      <c r="AQ125" s="3"/>
      <c r="AR125" s="3" t="s">
        <v>48</v>
      </c>
      <c r="AS125" s="3">
        <v>0</v>
      </c>
      <c r="AT125" s="3">
        <v>0</v>
      </c>
      <c r="AU125" s="3">
        <v>0</v>
      </c>
      <c r="AV125" s="3">
        <v>0</v>
      </c>
      <c r="AW125" s="3"/>
      <c r="AX125" s="3" t="s">
        <v>48</v>
      </c>
      <c r="AY125" s="3">
        <v>0</v>
      </c>
      <c r="AZ125" s="3">
        <v>0</v>
      </c>
      <c r="BA125" s="3">
        <v>0</v>
      </c>
      <c r="BB125" s="3">
        <v>0</v>
      </c>
      <c r="BC125" s="1"/>
    </row>
    <row r="126" spans="1:55" x14ac:dyDescent="0.35">
      <c r="A126" s="1"/>
      <c r="B126" s="3"/>
      <c r="C126" s="3" t="s">
        <v>49</v>
      </c>
      <c r="D126" s="3">
        <v>0</v>
      </c>
      <c r="E126" s="3">
        <v>0</v>
      </c>
      <c r="F126" s="3">
        <v>0</v>
      </c>
      <c r="G126" s="3">
        <v>0</v>
      </c>
      <c r="H126" s="3"/>
      <c r="I126" s="3" t="s">
        <v>49</v>
      </c>
      <c r="J126" s="3">
        <v>0</v>
      </c>
      <c r="K126" s="3">
        <v>0</v>
      </c>
      <c r="L126" s="3">
        <v>0</v>
      </c>
      <c r="M126" s="3">
        <v>0</v>
      </c>
      <c r="N126" s="3"/>
      <c r="O126" s="3" t="s">
        <v>49</v>
      </c>
      <c r="P126" s="3">
        <v>0</v>
      </c>
      <c r="Q126" s="3">
        <v>0</v>
      </c>
      <c r="R126" s="3">
        <v>0</v>
      </c>
      <c r="S126" s="3">
        <v>0</v>
      </c>
      <c r="T126" s="3"/>
      <c r="U126" s="3" t="s">
        <v>49</v>
      </c>
      <c r="V126" s="3">
        <v>0</v>
      </c>
      <c r="W126" s="3">
        <v>0</v>
      </c>
      <c r="X126" s="3">
        <v>0</v>
      </c>
      <c r="Y126" s="3">
        <v>0</v>
      </c>
      <c r="AA126" s="33"/>
      <c r="AB126" s="3"/>
      <c r="AC126" s="3" t="s">
        <v>49</v>
      </c>
      <c r="AD126" s="3">
        <v>0</v>
      </c>
      <c r="AE126" s="3">
        <v>0</v>
      </c>
      <c r="AF126" s="3">
        <v>0</v>
      </c>
      <c r="AG126" s="3">
        <v>0</v>
      </c>
      <c r="AH126" s="3"/>
      <c r="AI126" s="3" t="s">
        <v>49</v>
      </c>
      <c r="AJ126" s="3">
        <v>0</v>
      </c>
      <c r="AK126" s="3">
        <v>0</v>
      </c>
      <c r="AL126" s="3">
        <v>0</v>
      </c>
      <c r="AM126" s="3">
        <v>0</v>
      </c>
      <c r="AN126" s="1"/>
      <c r="AP126" s="33"/>
      <c r="AQ126" s="3"/>
      <c r="AR126" s="3" t="s">
        <v>49</v>
      </c>
      <c r="AS126" s="3">
        <v>0</v>
      </c>
      <c r="AT126" s="3">
        <v>0</v>
      </c>
      <c r="AU126" s="3">
        <v>0</v>
      </c>
      <c r="AV126" s="3">
        <v>0</v>
      </c>
      <c r="AW126" s="3"/>
      <c r="AX126" s="3" t="s">
        <v>49</v>
      </c>
      <c r="AY126" s="3">
        <v>0</v>
      </c>
      <c r="AZ126" s="3">
        <v>0</v>
      </c>
      <c r="BA126" s="3">
        <v>0</v>
      </c>
      <c r="BB126" s="3">
        <v>0</v>
      </c>
      <c r="BC126" s="1"/>
    </row>
    <row r="127" spans="1:55" x14ac:dyDescent="0.35">
      <c r="A127" s="1"/>
      <c r="B127" s="1"/>
      <c r="C127" s="94" t="s">
        <v>526</v>
      </c>
      <c r="D127" s="94"/>
      <c r="E127" s="94"/>
      <c r="F127" s="94" t="s">
        <v>529</v>
      </c>
      <c r="G127" s="94"/>
      <c r="H127" s="94"/>
      <c r="I127" s="94" t="s">
        <v>530</v>
      </c>
      <c r="J127" s="94"/>
      <c r="K127" s="94"/>
      <c r="L127" s="1"/>
      <c r="M127" s="1"/>
      <c r="N127" s="1"/>
      <c r="O127" s="1"/>
      <c r="P127" s="1"/>
      <c r="Q127" s="1"/>
      <c r="R127" s="1"/>
      <c r="S127" s="1"/>
      <c r="T127" s="1"/>
      <c r="U127" s="1"/>
      <c r="V127" s="1"/>
      <c r="W127" s="1"/>
      <c r="X127" s="1"/>
      <c r="Y127" s="1"/>
      <c r="AA127" s="33"/>
      <c r="AB127" s="1"/>
      <c r="AC127" s="94" t="s">
        <v>531</v>
      </c>
      <c r="AD127" s="94"/>
      <c r="AE127" s="94"/>
      <c r="AF127" s="1"/>
      <c r="AG127" s="1"/>
      <c r="AH127" s="1"/>
      <c r="AI127" s="1"/>
      <c r="AJ127" s="1"/>
      <c r="AK127" s="1"/>
      <c r="AL127" s="1"/>
      <c r="AM127" s="1"/>
      <c r="AN127" s="1"/>
      <c r="AP127" s="33"/>
      <c r="AQ127" s="1"/>
      <c r="AR127" s="94" t="s">
        <v>534</v>
      </c>
      <c r="AS127" s="94"/>
      <c r="AT127" s="94"/>
      <c r="AU127" s="1"/>
      <c r="AV127" s="1"/>
      <c r="AW127" s="1"/>
      <c r="AX127" s="1"/>
      <c r="AY127" s="1"/>
      <c r="AZ127" s="1"/>
      <c r="BA127" s="1"/>
      <c r="BB127" s="1"/>
      <c r="BC127" s="1"/>
    </row>
    <row r="128" spans="1:55" x14ac:dyDescent="0.35">
      <c r="A128" s="1"/>
      <c r="B128" s="1"/>
      <c r="C128" s="3" t="s">
        <v>50</v>
      </c>
      <c r="D128" s="3" t="s">
        <v>527</v>
      </c>
      <c r="E128" s="3" t="s">
        <v>528</v>
      </c>
      <c r="F128" s="3" t="s">
        <v>50</v>
      </c>
      <c r="G128" s="3" t="s">
        <v>527</v>
      </c>
      <c r="H128" s="3" t="s">
        <v>528</v>
      </c>
      <c r="I128" s="3" t="s">
        <v>50</v>
      </c>
      <c r="J128" s="3" t="s">
        <v>527</v>
      </c>
      <c r="K128" s="3" t="s">
        <v>528</v>
      </c>
      <c r="L128" s="1"/>
      <c r="M128" s="1"/>
      <c r="N128" s="1"/>
      <c r="O128" s="1"/>
      <c r="P128" s="1"/>
      <c r="Q128" s="1"/>
      <c r="R128" s="1"/>
      <c r="S128" s="1"/>
      <c r="T128" s="1"/>
      <c r="U128" s="1"/>
      <c r="V128" s="1"/>
      <c r="W128" s="1"/>
      <c r="X128" s="1"/>
      <c r="Y128" s="1"/>
      <c r="AA128" s="33"/>
      <c r="AB128" s="1"/>
      <c r="AC128" s="3" t="s">
        <v>50</v>
      </c>
      <c r="AD128" s="3" t="s">
        <v>527</v>
      </c>
      <c r="AE128" s="3" t="s">
        <v>528</v>
      </c>
      <c r="AF128" s="1"/>
      <c r="AG128" s="1"/>
      <c r="AH128" s="1"/>
      <c r="AI128" s="1"/>
      <c r="AJ128" s="1"/>
      <c r="AK128" s="1"/>
      <c r="AL128" s="1"/>
      <c r="AM128" s="1"/>
      <c r="AN128" s="1"/>
      <c r="AP128" s="33"/>
      <c r="AQ128" s="1"/>
      <c r="AR128" s="3" t="s">
        <v>50</v>
      </c>
      <c r="AS128" s="3" t="s">
        <v>527</v>
      </c>
      <c r="AT128" s="3" t="s">
        <v>528</v>
      </c>
      <c r="AU128" s="1"/>
      <c r="AV128" s="1"/>
      <c r="AW128" s="1"/>
      <c r="AX128" s="1"/>
      <c r="AY128" s="1"/>
      <c r="AZ128" s="1"/>
      <c r="BA128" s="1"/>
      <c r="BB128" s="1"/>
      <c r="BC128" s="1"/>
    </row>
    <row r="129" spans="1:55" x14ac:dyDescent="0.35">
      <c r="A129" s="1"/>
      <c r="B129" s="1"/>
      <c r="C129">
        <v>15</v>
      </c>
      <c r="D129" s="1">
        <v>0</v>
      </c>
      <c r="E129" s="1">
        <v>10</v>
      </c>
      <c r="F129" s="1">
        <v>3</v>
      </c>
      <c r="G129" s="1">
        <v>0</v>
      </c>
      <c r="H129" s="1">
        <v>2</v>
      </c>
      <c r="I129" s="1">
        <v>12</v>
      </c>
      <c r="J129" s="1">
        <v>0</v>
      </c>
      <c r="K129" s="1">
        <v>8</v>
      </c>
      <c r="L129" s="1"/>
      <c r="M129" s="1"/>
      <c r="N129" s="1"/>
      <c r="O129" s="1"/>
      <c r="P129" s="1"/>
      <c r="Q129" s="1"/>
      <c r="R129" s="1"/>
      <c r="S129" s="1"/>
      <c r="T129" s="1"/>
      <c r="AA129" s="33"/>
      <c r="AB129" s="1"/>
      <c r="AC129">
        <v>3</v>
      </c>
      <c r="AD129" s="1">
        <v>0</v>
      </c>
      <c r="AE129" s="1">
        <v>3</v>
      </c>
      <c r="AF129" s="1"/>
      <c r="AG129" s="1"/>
      <c r="AH129" s="1"/>
      <c r="AI129" s="1"/>
      <c r="AJ129" s="1"/>
      <c r="AK129" s="1"/>
      <c r="AL129" s="1"/>
      <c r="AM129" s="1"/>
      <c r="AN129" s="1"/>
      <c r="AP129" s="33"/>
      <c r="AQ129" s="1"/>
      <c r="AR129">
        <v>15</v>
      </c>
      <c r="AS129" s="1">
        <v>3</v>
      </c>
      <c r="AT129" s="1">
        <v>6</v>
      </c>
      <c r="AU129" s="1"/>
      <c r="AV129" s="1"/>
      <c r="AW129" s="1"/>
      <c r="AX129" s="1"/>
      <c r="AY129" s="1"/>
      <c r="AZ129" s="1"/>
      <c r="BA129" s="1"/>
      <c r="BB129" s="1"/>
      <c r="BC129" s="1"/>
    </row>
    <row r="131" spans="1:55" x14ac:dyDescent="0.35">
      <c r="A131" s="90" t="s">
        <v>583</v>
      </c>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AA131" s="90" t="s">
        <v>594</v>
      </c>
      <c r="AB131" s="90"/>
      <c r="AC131" s="90"/>
      <c r="AD131" s="90"/>
      <c r="AE131" s="90"/>
      <c r="AF131" s="90"/>
      <c r="AG131" s="90"/>
      <c r="AH131" s="90"/>
      <c r="AI131" s="90"/>
      <c r="AJ131" s="90"/>
      <c r="AK131" s="90"/>
      <c r="AL131" s="90"/>
      <c r="AM131" s="90"/>
      <c r="AN131" s="90"/>
      <c r="AP131" s="90" t="s">
        <v>595</v>
      </c>
      <c r="AQ131" s="90"/>
      <c r="AR131" s="90"/>
      <c r="AS131" s="90"/>
      <c r="AT131" s="90"/>
      <c r="AU131" s="90"/>
      <c r="AV131" s="90"/>
      <c r="AW131" s="90"/>
      <c r="AX131" s="90"/>
      <c r="AY131" s="90"/>
      <c r="AZ131" s="90"/>
      <c r="BA131" s="90"/>
      <c r="BB131" s="90"/>
      <c r="BC131" s="90"/>
    </row>
    <row r="132" spans="1:55" x14ac:dyDescent="0.35">
      <c r="A132" s="1"/>
      <c r="B132" s="113" t="s">
        <v>604</v>
      </c>
      <c r="C132" s="113"/>
      <c r="D132" s="113"/>
      <c r="E132" s="113"/>
      <c r="F132" s="113"/>
      <c r="G132" s="113"/>
      <c r="H132" s="113"/>
      <c r="I132" s="113"/>
      <c r="J132" s="113"/>
      <c r="K132" s="113"/>
      <c r="L132" s="113"/>
      <c r="M132" s="113"/>
      <c r="N132" s="113" t="s">
        <v>605</v>
      </c>
      <c r="O132" s="113"/>
      <c r="P132" s="113"/>
      <c r="Q132" s="113"/>
      <c r="R132" s="113"/>
      <c r="S132" s="113"/>
      <c r="T132" s="113"/>
      <c r="U132" s="113"/>
      <c r="V132" s="113"/>
      <c r="W132" s="113"/>
      <c r="X132" s="113"/>
      <c r="Y132" s="113"/>
      <c r="AA132" s="33"/>
      <c r="AB132" s="113" t="s">
        <v>50</v>
      </c>
      <c r="AC132" s="113"/>
      <c r="AD132" s="113"/>
      <c r="AE132" s="113"/>
      <c r="AF132" s="113"/>
      <c r="AG132" s="113"/>
      <c r="AH132" s="113"/>
      <c r="AI132" s="113"/>
      <c r="AJ132" s="113"/>
      <c r="AK132" s="113"/>
      <c r="AL132" s="113"/>
      <c r="AM132" s="113"/>
      <c r="AN132" s="1"/>
      <c r="AP132" s="33"/>
      <c r="AQ132" s="113" t="s">
        <v>50</v>
      </c>
      <c r="AR132" s="113"/>
      <c r="AS132" s="113"/>
      <c r="AT132" s="113"/>
      <c r="AU132" s="113"/>
      <c r="AV132" s="113"/>
      <c r="AW132" s="113"/>
      <c r="AX132" s="113"/>
      <c r="AY132" s="113"/>
      <c r="AZ132" s="113"/>
      <c r="BA132" s="113"/>
      <c r="BB132" s="113"/>
      <c r="BC132" s="1"/>
    </row>
    <row r="133" spans="1:55" x14ac:dyDescent="0.35">
      <c r="A133" s="1"/>
      <c r="B133" s="3" t="s">
        <v>37</v>
      </c>
      <c r="C133" s="3"/>
      <c r="D133" s="3" t="s">
        <v>43</v>
      </c>
      <c r="E133" s="3" t="s">
        <v>44</v>
      </c>
      <c r="F133" s="3" t="s">
        <v>45</v>
      </c>
      <c r="G133" s="3" t="s">
        <v>46</v>
      </c>
      <c r="H133" s="3" t="s">
        <v>38</v>
      </c>
      <c r="I133" s="3"/>
      <c r="J133" s="3" t="s">
        <v>43</v>
      </c>
      <c r="K133" s="3" t="s">
        <v>44</v>
      </c>
      <c r="L133" s="3" t="s">
        <v>45</v>
      </c>
      <c r="M133" s="3" t="s">
        <v>46</v>
      </c>
      <c r="N133" s="3" t="s">
        <v>37</v>
      </c>
      <c r="O133" s="3"/>
      <c r="P133" s="3" t="s">
        <v>43</v>
      </c>
      <c r="Q133" s="3" t="s">
        <v>44</v>
      </c>
      <c r="R133" s="3" t="s">
        <v>45</v>
      </c>
      <c r="S133" s="3" t="s">
        <v>46</v>
      </c>
      <c r="T133" s="3" t="s">
        <v>38</v>
      </c>
      <c r="U133" s="3"/>
      <c r="V133" s="3" t="s">
        <v>43</v>
      </c>
      <c r="W133" s="3" t="s">
        <v>44</v>
      </c>
      <c r="X133" s="3" t="s">
        <v>45</v>
      </c>
      <c r="Y133" s="3" t="s">
        <v>46</v>
      </c>
      <c r="AA133" s="33"/>
      <c r="AB133" s="3" t="s">
        <v>37</v>
      </c>
      <c r="AC133" s="3"/>
      <c r="AD133" s="3" t="s">
        <v>43</v>
      </c>
      <c r="AE133" s="3" t="s">
        <v>44</v>
      </c>
      <c r="AF133" s="3" t="s">
        <v>45</v>
      </c>
      <c r="AG133" s="3" t="s">
        <v>46</v>
      </c>
      <c r="AH133" s="3" t="s">
        <v>38</v>
      </c>
      <c r="AI133" s="3"/>
      <c r="AJ133" s="3" t="s">
        <v>43</v>
      </c>
      <c r="AK133" s="3" t="s">
        <v>44</v>
      </c>
      <c r="AL133" s="3" t="s">
        <v>45</v>
      </c>
      <c r="AM133" s="3" t="s">
        <v>46</v>
      </c>
      <c r="AN133" s="1"/>
      <c r="AP133" s="33"/>
      <c r="AQ133" s="3" t="s">
        <v>37</v>
      </c>
      <c r="AR133" s="3"/>
      <c r="AS133" s="3" t="s">
        <v>43</v>
      </c>
      <c r="AT133" s="3" t="s">
        <v>44</v>
      </c>
      <c r="AU133" s="3" t="s">
        <v>45</v>
      </c>
      <c r="AV133" s="3" t="s">
        <v>46</v>
      </c>
      <c r="AW133" s="3" t="s">
        <v>38</v>
      </c>
      <c r="AX133" s="3"/>
      <c r="AY133" s="3" t="s">
        <v>43</v>
      </c>
      <c r="AZ133" s="3" t="s">
        <v>44</v>
      </c>
      <c r="BA133" s="3" t="s">
        <v>45</v>
      </c>
      <c r="BB133" s="3" t="s">
        <v>46</v>
      </c>
      <c r="BC133" s="1"/>
    </row>
    <row r="134" spans="1:55" x14ac:dyDescent="0.35">
      <c r="A134" s="1"/>
      <c r="B134" s="4" t="s">
        <v>39</v>
      </c>
      <c r="C134" s="4" t="s">
        <v>47</v>
      </c>
      <c r="D134" s="3">
        <v>0</v>
      </c>
      <c r="E134" s="3">
        <v>0</v>
      </c>
      <c r="F134" s="3">
        <v>0</v>
      </c>
      <c r="G134" s="3">
        <v>0</v>
      </c>
      <c r="H134" s="4" t="s">
        <v>39</v>
      </c>
      <c r="I134" s="4" t="s">
        <v>47</v>
      </c>
      <c r="J134" s="3">
        <v>0</v>
      </c>
      <c r="K134" s="3">
        <v>0</v>
      </c>
      <c r="L134" s="3">
        <v>0</v>
      </c>
      <c r="M134" s="3">
        <v>0</v>
      </c>
      <c r="N134" s="4" t="s">
        <v>39</v>
      </c>
      <c r="O134" s="4" t="s">
        <v>47</v>
      </c>
      <c r="P134" s="3">
        <v>0</v>
      </c>
      <c r="Q134" s="3">
        <v>0</v>
      </c>
      <c r="R134" s="3">
        <v>0</v>
      </c>
      <c r="S134" s="3">
        <v>0</v>
      </c>
      <c r="T134" s="4" t="s">
        <v>39</v>
      </c>
      <c r="U134" s="4" t="s">
        <v>47</v>
      </c>
      <c r="V134" s="3">
        <v>0</v>
      </c>
      <c r="W134" s="3">
        <v>0</v>
      </c>
      <c r="X134" s="3">
        <v>0</v>
      </c>
      <c r="Y134" s="3">
        <v>0</v>
      </c>
      <c r="AA134" s="33"/>
      <c r="AB134" s="4" t="s">
        <v>39</v>
      </c>
      <c r="AC134" s="4" t="s">
        <v>47</v>
      </c>
      <c r="AD134" s="3">
        <v>0</v>
      </c>
      <c r="AE134" s="3">
        <v>0</v>
      </c>
      <c r="AF134" s="3">
        <v>0</v>
      </c>
      <c r="AG134" s="3">
        <v>0</v>
      </c>
      <c r="AH134" s="4" t="s">
        <v>39</v>
      </c>
      <c r="AI134" s="4" t="s">
        <v>47</v>
      </c>
      <c r="AJ134" s="3">
        <v>0</v>
      </c>
      <c r="AK134" s="3">
        <v>0</v>
      </c>
      <c r="AL134" s="3">
        <v>0</v>
      </c>
      <c r="AM134" s="3">
        <v>0</v>
      </c>
      <c r="AN134" s="1"/>
      <c r="AP134" s="33"/>
      <c r="AQ134" s="4" t="s">
        <v>39</v>
      </c>
      <c r="AR134" s="4" t="s">
        <v>47</v>
      </c>
      <c r="AS134" s="3">
        <v>0</v>
      </c>
      <c r="AT134" s="3">
        <v>0</v>
      </c>
      <c r="AU134" s="3">
        <v>0</v>
      </c>
      <c r="AV134" s="3">
        <v>0</v>
      </c>
      <c r="AW134" s="4" t="s">
        <v>39</v>
      </c>
      <c r="AX134" s="4" t="s">
        <v>47</v>
      </c>
      <c r="AY134" s="3">
        <v>0</v>
      </c>
      <c r="AZ134" s="3">
        <v>0</v>
      </c>
      <c r="BA134" s="3">
        <v>0</v>
      </c>
      <c r="BB134" s="3">
        <v>0</v>
      </c>
      <c r="BC134" s="1"/>
    </row>
    <row r="135" spans="1:55" x14ac:dyDescent="0.35">
      <c r="A135" s="1"/>
      <c r="B135" s="4"/>
      <c r="C135" s="4" t="s">
        <v>48</v>
      </c>
      <c r="D135" s="3">
        <v>0</v>
      </c>
      <c r="E135" s="3">
        <v>0</v>
      </c>
      <c r="F135" s="3">
        <v>0</v>
      </c>
      <c r="G135" s="3">
        <v>0</v>
      </c>
      <c r="H135" s="4"/>
      <c r="I135" s="4" t="s">
        <v>48</v>
      </c>
      <c r="J135" s="3">
        <v>0</v>
      </c>
      <c r="K135" s="3">
        <v>0</v>
      </c>
      <c r="L135" s="3">
        <v>0</v>
      </c>
      <c r="M135" s="3">
        <v>0</v>
      </c>
      <c r="N135" s="4"/>
      <c r="O135" s="4" t="s">
        <v>48</v>
      </c>
      <c r="P135" s="3">
        <v>0</v>
      </c>
      <c r="Q135" s="3">
        <v>0</v>
      </c>
      <c r="R135" s="3">
        <v>0</v>
      </c>
      <c r="S135" s="3">
        <v>0</v>
      </c>
      <c r="T135" s="4"/>
      <c r="U135" s="4" t="s">
        <v>48</v>
      </c>
      <c r="V135" s="3">
        <v>0</v>
      </c>
      <c r="W135" s="3">
        <v>0</v>
      </c>
      <c r="X135" s="3">
        <v>0</v>
      </c>
      <c r="Y135" s="3">
        <v>0</v>
      </c>
      <c r="AA135" s="33"/>
      <c r="AB135" s="4"/>
      <c r="AC135" s="4" t="s">
        <v>48</v>
      </c>
      <c r="AD135" s="3">
        <v>0</v>
      </c>
      <c r="AE135" s="3">
        <v>0</v>
      </c>
      <c r="AF135" s="3">
        <v>0</v>
      </c>
      <c r="AG135" s="3">
        <v>0</v>
      </c>
      <c r="AH135" s="4"/>
      <c r="AI135" s="4" t="s">
        <v>48</v>
      </c>
      <c r="AJ135" s="3">
        <v>0</v>
      </c>
      <c r="AK135" s="3">
        <v>0</v>
      </c>
      <c r="AL135" s="3">
        <v>0</v>
      </c>
      <c r="AM135" s="3">
        <v>0</v>
      </c>
      <c r="AN135" s="1"/>
      <c r="AP135" s="33"/>
      <c r="AQ135" s="4"/>
      <c r="AR135" s="4" t="s">
        <v>48</v>
      </c>
      <c r="AS135" s="3">
        <v>0</v>
      </c>
      <c r="AT135" s="3">
        <v>0</v>
      </c>
      <c r="AU135" s="3">
        <v>0</v>
      </c>
      <c r="AV135" s="3">
        <v>0</v>
      </c>
      <c r="AW135" s="4"/>
      <c r="AX135" s="4" t="s">
        <v>48</v>
      </c>
      <c r="AY135" s="3">
        <v>0</v>
      </c>
      <c r="AZ135" s="3">
        <v>0</v>
      </c>
      <c r="BA135" s="3">
        <v>0</v>
      </c>
      <c r="BB135" s="3">
        <v>0</v>
      </c>
      <c r="BC135" s="1"/>
    </row>
    <row r="136" spans="1:55" x14ac:dyDescent="0.35">
      <c r="A136" s="1"/>
      <c r="B136" s="4"/>
      <c r="C136" s="4" t="s">
        <v>49</v>
      </c>
      <c r="D136" s="3">
        <v>0</v>
      </c>
      <c r="E136" s="3">
        <v>0</v>
      </c>
      <c r="F136" s="3">
        <v>1</v>
      </c>
      <c r="G136" s="3">
        <v>0</v>
      </c>
      <c r="H136" s="4"/>
      <c r="I136" s="4" t="s">
        <v>49</v>
      </c>
      <c r="J136" s="3">
        <v>0</v>
      </c>
      <c r="K136" s="3">
        <v>0</v>
      </c>
      <c r="L136" s="3">
        <v>0</v>
      </c>
      <c r="M136" s="3">
        <v>0</v>
      </c>
      <c r="N136" s="4"/>
      <c r="O136" s="4" t="s">
        <v>49</v>
      </c>
      <c r="P136" s="3">
        <v>0</v>
      </c>
      <c r="Q136" s="3">
        <v>0</v>
      </c>
      <c r="R136" s="3">
        <v>0</v>
      </c>
      <c r="S136" s="3">
        <v>0</v>
      </c>
      <c r="T136" s="4"/>
      <c r="U136" s="4" t="s">
        <v>49</v>
      </c>
      <c r="V136" s="3">
        <v>0</v>
      </c>
      <c r="W136" s="3">
        <v>0</v>
      </c>
      <c r="X136" s="3">
        <v>0</v>
      </c>
      <c r="Y136" s="3">
        <v>0</v>
      </c>
      <c r="AA136" s="33"/>
      <c r="AB136" s="4"/>
      <c r="AC136" s="4" t="s">
        <v>49</v>
      </c>
      <c r="AD136" s="3">
        <v>0</v>
      </c>
      <c r="AE136" s="3">
        <v>0</v>
      </c>
      <c r="AF136" s="3">
        <v>0</v>
      </c>
      <c r="AG136" s="3">
        <v>0</v>
      </c>
      <c r="AH136" s="4"/>
      <c r="AI136" s="4" t="s">
        <v>49</v>
      </c>
      <c r="AJ136" s="3">
        <v>0</v>
      </c>
      <c r="AK136" s="3">
        <v>0</v>
      </c>
      <c r="AL136" s="3">
        <v>0</v>
      </c>
      <c r="AM136" s="3">
        <v>0</v>
      </c>
      <c r="AN136" s="1"/>
      <c r="AP136" s="33"/>
      <c r="AQ136" s="4"/>
      <c r="AR136" s="4" t="s">
        <v>49</v>
      </c>
      <c r="AS136" s="3">
        <v>0</v>
      </c>
      <c r="AT136" s="3">
        <v>0</v>
      </c>
      <c r="AU136" s="3">
        <v>0</v>
      </c>
      <c r="AV136" s="3">
        <v>0</v>
      </c>
      <c r="AW136" s="4"/>
      <c r="AX136" s="4" t="s">
        <v>49</v>
      </c>
      <c r="AY136" s="3">
        <v>0</v>
      </c>
      <c r="AZ136" s="3">
        <v>0</v>
      </c>
      <c r="BA136" s="3">
        <v>0</v>
      </c>
      <c r="BB136" s="3">
        <v>0</v>
      </c>
      <c r="BC136" s="1"/>
    </row>
    <row r="137" spans="1:55" x14ac:dyDescent="0.35">
      <c r="A137" s="1"/>
      <c r="B137" s="3" t="s">
        <v>40</v>
      </c>
      <c r="C137" s="3" t="s">
        <v>47</v>
      </c>
      <c r="D137" s="3">
        <v>0</v>
      </c>
      <c r="E137" s="3">
        <v>0</v>
      </c>
      <c r="F137" s="3">
        <v>0</v>
      </c>
      <c r="G137" s="3">
        <v>0</v>
      </c>
      <c r="H137" s="3" t="s">
        <v>40</v>
      </c>
      <c r="I137" s="3" t="s">
        <v>47</v>
      </c>
      <c r="J137" s="3">
        <v>0</v>
      </c>
      <c r="K137" s="3">
        <v>0</v>
      </c>
      <c r="L137" s="3">
        <v>0</v>
      </c>
      <c r="M137" s="3">
        <v>0</v>
      </c>
      <c r="N137" s="3" t="s">
        <v>40</v>
      </c>
      <c r="O137" s="3" t="s">
        <v>47</v>
      </c>
      <c r="P137" s="3">
        <v>0</v>
      </c>
      <c r="Q137" s="3">
        <v>0</v>
      </c>
      <c r="R137" s="3">
        <v>1</v>
      </c>
      <c r="S137" s="3">
        <v>0</v>
      </c>
      <c r="T137" s="3" t="s">
        <v>40</v>
      </c>
      <c r="U137" s="3" t="s">
        <v>47</v>
      </c>
      <c r="V137" s="3">
        <v>0</v>
      </c>
      <c r="W137" s="3">
        <v>0</v>
      </c>
      <c r="X137" s="3">
        <v>0</v>
      </c>
      <c r="Y137" s="3">
        <v>0</v>
      </c>
      <c r="AA137" s="33"/>
      <c r="AB137" s="3" t="s">
        <v>40</v>
      </c>
      <c r="AC137" s="3" t="s">
        <v>47</v>
      </c>
      <c r="AD137" s="3">
        <v>0</v>
      </c>
      <c r="AE137" s="3">
        <v>0</v>
      </c>
      <c r="AF137" s="3">
        <v>1</v>
      </c>
      <c r="AG137" s="3">
        <v>0</v>
      </c>
      <c r="AH137" s="3" t="s">
        <v>40</v>
      </c>
      <c r="AI137" s="3" t="s">
        <v>47</v>
      </c>
      <c r="AJ137" s="3">
        <v>0</v>
      </c>
      <c r="AK137" s="3">
        <v>0</v>
      </c>
      <c r="AL137" s="3">
        <v>1</v>
      </c>
      <c r="AM137" s="3">
        <v>0</v>
      </c>
      <c r="AN137" s="1"/>
      <c r="AP137" s="33"/>
      <c r="AQ137" s="3" t="s">
        <v>40</v>
      </c>
      <c r="AR137" s="3" t="s">
        <v>47</v>
      </c>
      <c r="AS137" s="3">
        <v>0</v>
      </c>
      <c r="AT137" s="3">
        <v>0</v>
      </c>
      <c r="AU137" s="3">
        <v>2</v>
      </c>
      <c r="AV137" s="3">
        <v>0</v>
      </c>
      <c r="AW137" s="3" t="s">
        <v>40</v>
      </c>
      <c r="AX137" s="3" t="s">
        <v>47</v>
      </c>
      <c r="AY137" s="3">
        <v>0</v>
      </c>
      <c r="AZ137" s="3">
        <v>0</v>
      </c>
      <c r="BA137" s="3">
        <v>2</v>
      </c>
      <c r="BB137" s="3">
        <v>0</v>
      </c>
      <c r="BC137" s="1"/>
    </row>
    <row r="138" spans="1:55" x14ac:dyDescent="0.35">
      <c r="A138" s="1"/>
      <c r="B138" s="3"/>
      <c r="C138" s="3" t="s">
        <v>48</v>
      </c>
      <c r="D138" s="3">
        <v>0</v>
      </c>
      <c r="E138" s="3">
        <v>0</v>
      </c>
      <c r="F138" s="3">
        <v>0</v>
      </c>
      <c r="G138" s="3">
        <v>0</v>
      </c>
      <c r="H138" s="3"/>
      <c r="I138" s="3" t="s">
        <v>48</v>
      </c>
      <c r="J138" s="3">
        <v>0</v>
      </c>
      <c r="K138" s="3">
        <v>0</v>
      </c>
      <c r="L138" s="3">
        <v>0</v>
      </c>
      <c r="M138" s="3">
        <v>0</v>
      </c>
      <c r="N138" s="3"/>
      <c r="O138" s="3" t="s">
        <v>48</v>
      </c>
      <c r="P138" s="3">
        <v>0</v>
      </c>
      <c r="Q138" s="3">
        <v>0</v>
      </c>
      <c r="R138" s="3">
        <v>0</v>
      </c>
      <c r="S138" s="3">
        <v>0</v>
      </c>
      <c r="T138" s="3"/>
      <c r="U138" s="3" t="s">
        <v>48</v>
      </c>
      <c r="V138" s="3">
        <v>0</v>
      </c>
      <c r="W138" s="3">
        <v>0</v>
      </c>
      <c r="X138" s="3">
        <v>0</v>
      </c>
      <c r="Y138" s="3">
        <v>0</v>
      </c>
      <c r="AA138" s="33"/>
      <c r="AB138" s="3"/>
      <c r="AC138" s="3" t="s">
        <v>48</v>
      </c>
      <c r="AD138" s="3">
        <v>0</v>
      </c>
      <c r="AE138" s="3">
        <v>0</v>
      </c>
      <c r="AF138" s="3">
        <v>0</v>
      </c>
      <c r="AG138" s="3">
        <v>0</v>
      </c>
      <c r="AH138" s="3"/>
      <c r="AI138" s="3" t="s">
        <v>48</v>
      </c>
      <c r="AJ138" s="3">
        <v>0</v>
      </c>
      <c r="AK138" s="3">
        <v>0</v>
      </c>
      <c r="AL138" s="3">
        <v>0</v>
      </c>
      <c r="AM138" s="3">
        <v>0</v>
      </c>
      <c r="AN138" s="1"/>
      <c r="AP138" s="33"/>
      <c r="AQ138" s="3"/>
      <c r="AR138" s="3" t="s">
        <v>48</v>
      </c>
      <c r="AS138" s="3">
        <v>0</v>
      </c>
      <c r="AT138" s="3">
        <v>0</v>
      </c>
      <c r="AU138" s="3">
        <v>0</v>
      </c>
      <c r="AV138" s="3">
        <v>0</v>
      </c>
      <c r="AW138" s="3"/>
      <c r="AX138" s="3" t="s">
        <v>48</v>
      </c>
      <c r="AY138" s="3">
        <v>0</v>
      </c>
      <c r="AZ138" s="3">
        <v>0</v>
      </c>
      <c r="BA138" s="3">
        <v>0</v>
      </c>
      <c r="BB138" s="3">
        <v>0</v>
      </c>
      <c r="BC138" s="1"/>
    </row>
    <row r="139" spans="1:55" x14ac:dyDescent="0.35">
      <c r="A139" s="1"/>
      <c r="B139" s="3"/>
      <c r="C139" s="3" t="s">
        <v>49</v>
      </c>
      <c r="D139" s="3">
        <v>0</v>
      </c>
      <c r="E139" s="3">
        <v>0</v>
      </c>
      <c r="F139" s="3">
        <v>0</v>
      </c>
      <c r="G139" s="3">
        <v>0</v>
      </c>
      <c r="H139" s="3"/>
      <c r="I139" s="3" t="s">
        <v>49</v>
      </c>
      <c r="J139" s="3">
        <v>0</v>
      </c>
      <c r="K139" s="3">
        <v>0</v>
      </c>
      <c r="L139" s="3">
        <v>0</v>
      </c>
      <c r="M139" s="3">
        <v>0</v>
      </c>
      <c r="N139" s="3"/>
      <c r="O139" s="3" t="s">
        <v>49</v>
      </c>
      <c r="P139" s="3">
        <v>0</v>
      </c>
      <c r="Q139" s="3">
        <v>0</v>
      </c>
      <c r="R139" s="3">
        <v>0</v>
      </c>
      <c r="S139" s="3">
        <v>0</v>
      </c>
      <c r="T139" s="3"/>
      <c r="U139" s="3" t="s">
        <v>49</v>
      </c>
      <c r="V139" s="3">
        <v>0</v>
      </c>
      <c r="W139" s="3">
        <v>0</v>
      </c>
      <c r="X139" s="3">
        <v>0</v>
      </c>
      <c r="Y139" s="3">
        <v>0</v>
      </c>
      <c r="AA139" s="33"/>
      <c r="AB139" s="3"/>
      <c r="AC139" s="3" t="s">
        <v>49</v>
      </c>
      <c r="AD139" s="3">
        <v>0</v>
      </c>
      <c r="AE139" s="3">
        <v>0</v>
      </c>
      <c r="AF139" s="3">
        <v>0</v>
      </c>
      <c r="AG139" s="3">
        <v>0</v>
      </c>
      <c r="AH139" s="3"/>
      <c r="AI139" s="3" t="s">
        <v>49</v>
      </c>
      <c r="AJ139" s="3">
        <v>0</v>
      </c>
      <c r="AK139" s="3">
        <v>0</v>
      </c>
      <c r="AL139" s="3">
        <v>0</v>
      </c>
      <c r="AM139" s="3">
        <v>0</v>
      </c>
      <c r="AN139" s="1"/>
      <c r="AP139" s="33"/>
      <c r="AQ139" s="3"/>
      <c r="AR139" s="3" t="s">
        <v>49</v>
      </c>
      <c r="AS139" s="3">
        <v>0</v>
      </c>
      <c r="AT139" s="3">
        <v>0</v>
      </c>
      <c r="AU139" s="3">
        <v>0</v>
      </c>
      <c r="AV139" s="3">
        <v>0</v>
      </c>
      <c r="AW139" s="3"/>
      <c r="AX139" s="3" t="s">
        <v>49</v>
      </c>
      <c r="AY139" s="3">
        <v>0</v>
      </c>
      <c r="AZ139" s="3">
        <v>0</v>
      </c>
      <c r="BA139" s="3">
        <v>1</v>
      </c>
      <c r="BB139" s="3">
        <v>0</v>
      </c>
      <c r="BC139" s="1"/>
    </row>
    <row r="140" spans="1:55" x14ac:dyDescent="0.35">
      <c r="A140" s="1"/>
      <c r="B140" s="4" t="s">
        <v>41</v>
      </c>
      <c r="C140" s="4" t="s">
        <v>47</v>
      </c>
      <c r="D140" s="3">
        <v>0</v>
      </c>
      <c r="E140" s="3">
        <v>0</v>
      </c>
      <c r="F140" s="3">
        <v>3</v>
      </c>
      <c r="G140" s="3">
        <v>0</v>
      </c>
      <c r="H140" s="4" t="s">
        <v>41</v>
      </c>
      <c r="I140" s="4" t="s">
        <v>47</v>
      </c>
      <c r="J140" s="3">
        <v>0</v>
      </c>
      <c r="K140" s="3">
        <v>0</v>
      </c>
      <c r="L140" s="3">
        <v>1</v>
      </c>
      <c r="M140" s="3">
        <v>0</v>
      </c>
      <c r="N140" s="4" t="s">
        <v>41</v>
      </c>
      <c r="O140" s="4" t="s">
        <v>47</v>
      </c>
      <c r="P140" s="3">
        <v>0</v>
      </c>
      <c r="Q140" s="3">
        <v>0</v>
      </c>
      <c r="R140" s="3">
        <v>1</v>
      </c>
      <c r="S140" s="3">
        <v>0</v>
      </c>
      <c r="T140" s="4" t="s">
        <v>41</v>
      </c>
      <c r="U140" s="4" t="s">
        <v>47</v>
      </c>
      <c r="V140" s="3">
        <v>0</v>
      </c>
      <c r="W140" s="3">
        <v>0</v>
      </c>
      <c r="X140" s="3">
        <v>1</v>
      </c>
      <c r="Y140" s="3">
        <v>0</v>
      </c>
      <c r="AA140" s="33"/>
      <c r="AB140" s="4" t="s">
        <v>41</v>
      </c>
      <c r="AC140" s="4" t="s">
        <v>47</v>
      </c>
      <c r="AD140" s="3">
        <v>0</v>
      </c>
      <c r="AE140" s="3">
        <v>1</v>
      </c>
      <c r="AF140" s="3">
        <v>5</v>
      </c>
      <c r="AG140" s="3">
        <v>0</v>
      </c>
      <c r="AH140" s="4" t="s">
        <v>41</v>
      </c>
      <c r="AI140" s="4" t="s">
        <v>47</v>
      </c>
      <c r="AJ140" s="3">
        <v>0</v>
      </c>
      <c r="AK140" s="3">
        <v>1</v>
      </c>
      <c r="AL140" s="3">
        <v>3</v>
      </c>
      <c r="AM140" s="3">
        <v>0</v>
      </c>
      <c r="AN140" s="1"/>
      <c r="AP140" s="33"/>
      <c r="AQ140" s="4" t="s">
        <v>41</v>
      </c>
      <c r="AR140" s="4" t="s">
        <v>47</v>
      </c>
      <c r="AS140" s="3">
        <v>0</v>
      </c>
      <c r="AT140" s="3">
        <v>1</v>
      </c>
      <c r="AU140" s="3">
        <v>1</v>
      </c>
      <c r="AV140" s="3">
        <v>0</v>
      </c>
      <c r="AW140" s="4" t="s">
        <v>41</v>
      </c>
      <c r="AX140" s="4" t="s">
        <v>47</v>
      </c>
      <c r="AY140" s="3">
        <v>1</v>
      </c>
      <c r="AZ140" s="3">
        <v>0</v>
      </c>
      <c r="BA140" s="3">
        <v>2</v>
      </c>
      <c r="BB140" s="3">
        <v>0</v>
      </c>
      <c r="BC140" s="1"/>
    </row>
    <row r="141" spans="1:55" x14ac:dyDescent="0.35">
      <c r="A141" s="1"/>
      <c r="B141" s="4"/>
      <c r="C141" s="4" t="s">
        <v>48</v>
      </c>
      <c r="D141" s="3">
        <v>0</v>
      </c>
      <c r="E141" s="3">
        <v>0</v>
      </c>
      <c r="F141" s="3">
        <v>0</v>
      </c>
      <c r="G141" s="3">
        <v>0</v>
      </c>
      <c r="H141" s="4"/>
      <c r="I141" s="4" t="s">
        <v>48</v>
      </c>
      <c r="J141" s="3">
        <v>0</v>
      </c>
      <c r="K141" s="3">
        <v>0</v>
      </c>
      <c r="L141" s="3">
        <v>0</v>
      </c>
      <c r="M141" s="3">
        <v>0</v>
      </c>
      <c r="N141" s="4"/>
      <c r="O141" s="4" t="s">
        <v>48</v>
      </c>
      <c r="P141" s="3">
        <v>0</v>
      </c>
      <c r="Q141" s="3">
        <v>0</v>
      </c>
      <c r="R141" s="3">
        <v>0</v>
      </c>
      <c r="S141" s="3">
        <v>0</v>
      </c>
      <c r="T141" s="4"/>
      <c r="U141" s="4" t="s">
        <v>48</v>
      </c>
      <c r="V141" s="3">
        <v>0</v>
      </c>
      <c r="W141" s="3">
        <v>0</v>
      </c>
      <c r="X141" s="3">
        <v>0</v>
      </c>
      <c r="Y141" s="3">
        <v>0</v>
      </c>
      <c r="AA141" s="33"/>
      <c r="AB141" s="4"/>
      <c r="AC141" s="4" t="s">
        <v>48</v>
      </c>
      <c r="AD141" s="3">
        <v>0</v>
      </c>
      <c r="AE141" s="3">
        <v>0</v>
      </c>
      <c r="AF141" s="3">
        <v>0</v>
      </c>
      <c r="AG141" s="3">
        <v>0</v>
      </c>
      <c r="AH141" s="4"/>
      <c r="AI141" s="4" t="s">
        <v>48</v>
      </c>
      <c r="AJ141" s="3">
        <v>0</v>
      </c>
      <c r="AK141" s="3">
        <v>0</v>
      </c>
      <c r="AL141" s="3">
        <v>0</v>
      </c>
      <c r="AM141" s="3">
        <v>0</v>
      </c>
      <c r="AN141" s="1"/>
      <c r="AP141" s="33"/>
      <c r="AQ141" s="4"/>
      <c r="AR141" s="4" t="s">
        <v>48</v>
      </c>
      <c r="AS141" s="3">
        <v>0</v>
      </c>
      <c r="AT141" s="3">
        <v>0</v>
      </c>
      <c r="AU141" s="3">
        <v>1</v>
      </c>
      <c r="AV141" s="3">
        <v>0</v>
      </c>
      <c r="AW141" s="4"/>
      <c r="AX141" s="4" t="s">
        <v>48</v>
      </c>
      <c r="AY141" s="3">
        <v>0</v>
      </c>
      <c r="AZ141" s="3">
        <v>0</v>
      </c>
      <c r="BA141" s="3">
        <v>0</v>
      </c>
      <c r="BB141" s="3">
        <v>0</v>
      </c>
      <c r="BC141" s="1"/>
    </row>
    <row r="142" spans="1:55" x14ac:dyDescent="0.35">
      <c r="A142" s="1"/>
      <c r="B142" s="4"/>
      <c r="C142" s="4" t="s">
        <v>49</v>
      </c>
      <c r="D142" s="3">
        <v>0</v>
      </c>
      <c r="E142" s="3">
        <v>0</v>
      </c>
      <c r="F142" s="3">
        <v>0</v>
      </c>
      <c r="G142" s="3">
        <v>0</v>
      </c>
      <c r="H142" s="4"/>
      <c r="I142" s="4" t="s">
        <v>49</v>
      </c>
      <c r="J142" s="3">
        <v>0</v>
      </c>
      <c r="K142" s="3">
        <v>0</v>
      </c>
      <c r="L142" s="3">
        <v>0</v>
      </c>
      <c r="M142" s="3">
        <v>0</v>
      </c>
      <c r="N142" s="4"/>
      <c r="O142" s="4" t="s">
        <v>49</v>
      </c>
      <c r="P142" s="3">
        <v>0</v>
      </c>
      <c r="Q142" s="3">
        <v>0</v>
      </c>
      <c r="R142" s="3">
        <v>0</v>
      </c>
      <c r="S142" s="3">
        <v>0</v>
      </c>
      <c r="T142" s="4"/>
      <c r="U142" s="4" t="s">
        <v>49</v>
      </c>
      <c r="V142" s="3">
        <v>0</v>
      </c>
      <c r="W142" s="3">
        <v>0</v>
      </c>
      <c r="X142" s="3">
        <v>0</v>
      </c>
      <c r="Y142" s="3">
        <v>0</v>
      </c>
      <c r="AA142" s="33"/>
      <c r="AB142" s="4"/>
      <c r="AC142" s="4" t="s">
        <v>49</v>
      </c>
      <c r="AD142" s="3">
        <v>0</v>
      </c>
      <c r="AE142" s="3">
        <v>0</v>
      </c>
      <c r="AF142" s="3">
        <v>0</v>
      </c>
      <c r="AG142" s="3">
        <v>0</v>
      </c>
      <c r="AH142" s="4"/>
      <c r="AI142" s="4" t="s">
        <v>49</v>
      </c>
      <c r="AJ142" s="3">
        <v>0</v>
      </c>
      <c r="AK142" s="3">
        <v>0</v>
      </c>
      <c r="AL142" s="3">
        <v>0</v>
      </c>
      <c r="AM142" s="3">
        <v>0</v>
      </c>
      <c r="AN142" s="1"/>
      <c r="AP142" s="33"/>
      <c r="AQ142" s="4"/>
      <c r="AR142" s="4" t="s">
        <v>49</v>
      </c>
      <c r="AS142" s="3">
        <v>0</v>
      </c>
      <c r="AT142" s="3">
        <v>0</v>
      </c>
      <c r="AU142" s="3">
        <v>1</v>
      </c>
      <c r="AV142" s="3">
        <v>0</v>
      </c>
      <c r="AW142" s="4"/>
      <c r="AX142" s="4" t="s">
        <v>49</v>
      </c>
      <c r="AY142" s="3">
        <v>0</v>
      </c>
      <c r="AZ142" s="3">
        <v>0</v>
      </c>
      <c r="BA142" s="3">
        <v>2</v>
      </c>
      <c r="BB142" s="3">
        <v>0</v>
      </c>
      <c r="BC142" s="1"/>
    </row>
    <row r="143" spans="1:55" x14ac:dyDescent="0.35">
      <c r="A143" s="1"/>
      <c r="B143" s="3" t="s">
        <v>42</v>
      </c>
      <c r="C143" s="3" t="s">
        <v>47</v>
      </c>
      <c r="D143" s="3">
        <v>0</v>
      </c>
      <c r="E143" s="3">
        <v>0</v>
      </c>
      <c r="F143" s="3">
        <v>0</v>
      </c>
      <c r="G143" s="3">
        <v>0</v>
      </c>
      <c r="H143" s="3" t="s">
        <v>42</v>
      </c>
      <c r="I143" s="3" t="s">
        <v>47</v>
      </c>
      <c r="J143" s="3">
        <v>0</v>
      </c>
      <c r="K143" s="3">
        <v>0</v>
      </c>
      <c r="L143" s="3">
        <v>0</v>
      </c>
      <c r="M143" s="3">
        <v>0</v>
      </c>
      <c r="N143" s="3" t="s">
        <v>42</v>
      </c>
      <c r="O143" s="3" t="s">
        <v>47</v>
      </c>
      <c r="P143" s="3">
        <v>0</v>
      </c>
      <c r="Q143" s="3">
        <v>0</v>
      </c>
      <c r="R143" s="3">
        <v>0</v>
      </c>
      <c r="S143" s="3">
        <v>0</v>
      </c>
      <c r="T143" s="3" t="s">
        <v>42</v>
      </c>
      <c r="U143" s="3" t="s">
        <v>47</v>
      </c>
      <c r="V143" s="3">
        <v>0</v>
      </c>
      <c r="W143" s="3">
        <v>0</v>
      </c>
      <c r="X143" s="3">
        <v>0</v>
      </c>
      <c r="Y143" s="3">
        <v>0</v>
      </c>
      <c r="AA143" s="33"/>
      <c r="AB143" s="3" t="s">
        <v>42</v>
      </c>
      <c r="AC143" s="3" t="s">
        <v>47</v>
      </c>
      <c r="AD143" s="3">
        <v>0</v>
      </c>
      <c r="AE143" s="3">
        <v>0</v>
      </c>
      <c r="AF143" s="3">
        <v>1</v>
      </c>
      <c r="AG143" s="3">
        <v>0</v>
      </c>
      <c r="AH143" s="3" t="s">
        <v>42</v>
      </c>
      <c r="AI143" s="3" t="s">
        <v>47</v>
      </c>
      <c r="AJ143" s="3">
        <v>0</v>
      </c>
      <c r="AK143" s="3">
        <v>0</v>
      </c>
      <c r="AL143" s="3">
        <v>0</v>
      </c>
      <c r="AM143" s="3">
        <v>0</v>
      </c>
      <c r="AN143" s="1"/>
      <c r="AP143" s="33"/>
      <c r="AQ143" s="3" t="s">
        <v>42</v>
      </c>
      <c r="AR143" s="3" t="s">
        <v>47</v>
      </c>
      <c r="AS143" s="3">
        <v>0</v>
      </c>
      <c r="AT143" s="3">
        <v>0</v>
      </c>
      <c r="AU143" s="3">
        <v>0</v>
      </c>
      <c r="AV143" s="3">
        <v>0</v>
      </c>
      <c r="AW143" s="3" t="s">
        <v>42</v>
      </c>
      <c r="AX143" s="3" t="s">
        <v>47</v>
      </c>
      <c r="AY143" s="3">
        <v>0</v>
      </c>
      <c r="AZ143" s="3">
        <v>0</v>
      </c>
      <c r="BA143" s="3">
        <v>0</v>
      </c>
      <c r="BB143" s="3">
        <v>0</v>
      </c>
      <c r="BC143" s="1"/>
    </row>
    <row r="144" spans="1:55" x14ac:dyDescent="0.35">
      <c r="A144" s="1"/>
      <c r="B144" s="3"/>
      <c r="C144" s="3" t="s">
        <v>48</v>
      </c>
      <c r="D144" s="3">
        <v>0</v>
      </c>
      <c r="E144" s="3">
        <v>0</v>
      </c>
      <c r="F144" s="3">
        <v>0</v>
      </c>
      <c r="G144" s="3">
        <v>0</v>
      </c>
      <c r="H144" s="3"/>
      <c r="I144" s="3" t="s">
        <v>48</v>
      </c>
      <c r="J144" s="3">
        <v>0</v>
      </c>
      <c r="K144" s="3">
        <v>0</v>
      </c>
      <c r="L144" s="3">
        <v>0</v>
      </c>
      <c r="M144" s="3">
        <v>0</v>
      </c>
      <c r="N144" s="3"/>
      <c r="O144" s="3" t="s">
        <v>48</v>
      </c>
      <c r="P144" s="3">
        <v>0</v>
      </c>
      <c r="Q144" s="3">
        <v>0</v>
      </c>
      <c r="R144" s="3">
        <v>0</v>
      </c>
      <c r="S144" s="3">
        <v>0</v>
      </c>
      <c r="T144" s="3"/>
      <c r="U144" s="3" t="s">
        <v>48</v>
      </c>
      <c r="V144" s="3">
        <v>0</v>
      </c>
      <c r="W144" s="3">
        <v>0</v>
      </c>
      <c r="X144" s="3">
        <v>0</v>
      </c>
      <c r="Y144" s="3">
        <v>0</v>
      </c>
      <c r="AA144" s="33"/>
      <c r="AB144" s="3"/>
      <c r="AC144" s="3" t="s">
        <v>48</v>
      </c>
      <c r="AD144" s="3">
        <v>0</v>
      </c>
      <c r="AE144" s="3">
        <v>0</v>
      </c>
      <c r="AF144" s="3">
        <v>0</v>
      </c>
      <c r="AG144" s="3">
        <v>0</v>
      </c>
      <c r="AH144" s="3"/>
      <c r="AI144" s="3" t="s">
        <v>48</v>
      </c>
      <c r="AJ144" s="3">
        <v>0</v>
      </c>
      <c r="AK144" s="3">
        <v>0</v>
      </c>
      <c r="AL144" s="3">
        <v>0</v>
      </c>
      <c r="AM144" s="3">
        <v>0</v>
      </c>
      <c r="AN144" s="1"/>
      <c r="AP144" s="33"/>
      <c r="AQ144" s="3"/>
      <c r="AR144" s="3" t="s">
        <v>48</v>
      </c>
      <c r="AS144" s="3">
        <v>0</v>
      </c>
      <c r="AT144" s="3">
        <v>0</v>
      </c>
      <c r="AU144" s="3">
        <v>0</v>
      </c>
      <c r="AV144" s="3">
        <v>0</v>
      </c>
      <c r="AW144" s="3"/>
      <c r="AX144" s="3" t="s">
        <v>48</v>
      </c>
      <c r="AY144" s="3">
        <v>0</v>
      </c>
      <c r="AZ144" s="3">
        <v>0</v>
      </c>
      <c r="BA144" s="3">
        <v>0</v>
      </c>
      <c r="BB144" s="3">
        <v>0</v>
      </c>
      <c r="BC144" s="1"/>
    </row>
    <row r="145" spans="1:55" x14ac:dyDescent="0.35">
      <c r="A145" s="1"/>
      <c r="B145" s="3"/>
      <c r="C145" s="3" t="s">
        <v>49</v>
      </c>
      <c r="D145" s="3">
        <v>0</v>
      </c>
      <c r="E145" s="3">
        <v>0</v>
      </c>
      <c r="F145" s="3">
        <v>0</v>
      </c>
      <c r="G145" s="3">
        <v>0</v>
      </c>
      <c r="H145" s="3"/>
      <c r="I145" s="3" t="s">
        <v>49</v>
      </c>
      <c r="J145" s="3">
        <v>0</v>
      </c>
      <c r="K145" s="3">
        <v>0</v>
      </c>
      <c r="L145" s="3">
        <v>0</v>
      </c>
      <c r="M145" s="3">
        <v>0</v>
      </c>
      <c r="N145" s="3"/>
      <c r="O145" s="3" t="s">
        <v>49</v>
      </c>
      <c r="P145" s="3">
        <v>0</v>
      </c>
      <c r="Q145" s="3">
        <v>0</v>
      </c>
      <c r="R145" s="3">
        <v>0</v>
      </c>
      <c r="S145" s="3">
        <v>0</v>
      </c>
      <c r="T145" s="3"/>
      <c r="U145" s="3" t="s">
        <v>49</v>
      </c>
      <c r="V145" s="3">
        <v>0</v>
      </c>
      <c r="W145" s="3">
        <v>0</v>
      </c>
      <c r="X145" s="3">
        <v>0</v>
      </c>
      <c r="Y145" s="3">
        <v>0</v>
      </c>
      <c r="AA145" s="33"/>
      <c r="AB145" s="3"/>
      <c r="AC145" s="3" t="s">
        <v>49</v>
      </c>
      <c r="AD145" s="3">
        <v>0</v>
      </c>
      <c r="AE145" s="3">
        <v>0</v>
      </c>
      <c r="AF145" s="3">
        <v>0</v>
      </c>
      <c r="AG145" s="3">
        <v>0</v>
      </c>
      <c r="AH145" s="3"/>
      <c r="AI145" s="3" t="s">
        <v>49</v>
      </c>
      <c r="AJ145" s="3">
        <v>0</v>
      </c>
      <c r="AK145" s="3">
        <v>0</v>
      </c>
      <c r="AL145" s="3">
        <v>0</v>
      </c>
      <c r="AM145" s="3">
        <v>0</v>
      </c>
      <c r="AN145" s="1"/>
      <c r="AP145" s="33"/>
      <c r="AQ145" s="3"/>
      <c r="AR145" s="3" t="s">
        <v>49</v>
      </c>
      <c r="AS145" s="3">
        <v>0</v>
      </c>
      <c r="AT145" s="3">
        <v>0</v>
      </c>
      <c r="AU145" s="3">
        <v>0</v>
      </c>
      <c r="AV145" s="3">
        <v>0</v>
      </c>
      <c r="AW145" s="3"/>
      <c r="AX145" s="3" t="s">
        <v>49</v>
      </c>
      <c r="AY145" s="3">
        <v>0</v>
      </c>
      <c r="AZ145" s="3">
        <v>0</v>
      </c>
      <c r="BA145" s="3">
        <v>0</v>
      </c>
      <c r="BB145" s="3">
        <v>0</v>
      </c>
      <c r="BC145" s="1"/>
    </row>
    <row r="146" spans="1:55" x14ac:dyDescent="0.35">
      <c r="A146" s="1"/>
      <c r="B146" s="1"/>
      <c r="C146" s="94" t="s">
        <v>526</v>
      </c>
      <c r="D146" s="94"/>
      <c r="E146" s="94"/>
      <c r="F146" s="94" t="s">
        <v>529</v>
      </c>
      <c r="G146" s="94"/>
      <c r="H146" s="94"/>
      <c r="I146" s="94" t="s">
        <v>530</v>
      </c>
      <c r="J146" s="94"/>
      <c r="K146" s="94"/>
      <c r="L146" s="1"/>
      <c r="M146" s="1"/>
      <c r="N146" s="1"/>
      <c r="O146" s="1"/>
      <c r="P146" s="1"/>
      <c r="Q146" s="1"/>
      <c r="R146" s="1"/>
      <c r="S146" s="1"/>
      <c r="T146" s="1"/>
      <c r="U146" s="1"/>
      <c r="V146" s="1"/>
      <c r="W146" s="1"/>
      <c r="X146" s="1"/>
      <c r="Y146" s="1"/>
      <c r="AA146" s="33"/>
      <c r="AB146" s="1"/>
      <c r="AC146" s="94" t="s">
        <v>531</v>
      </c>
      <c r="AD146" s="94"/>
      <c r="AE146" s="94"/>
      <c r="AF146" s="1"/>
      <c r="AG146" s="1"/>
      <c r="AH146" s="1"/>
      <c r="AI146" s="1"/>
      <c r="AJ146" s="1"/>
      <c r="AK146" s="1"/>
      <c r="AL146" s="1"/>
      <c r="AM146" s="1"/>
      <c r="AN146" s="1"/>
      <c r="AP146" s="33"/>
      <c r="AQ146" s="1"/>
      <c r="AR146" s="94" t="s">
        <v>534</v>
      </c>
      <c r="AS146" s="94"/>
      <c r="AT146" s="94"/>
      <c r="AU146" s="1"/>
      <c r="AV146" s="1"/>
      <c r="AW146" s="1"/>
      <c r="AX146" s="1"/>
      <c r="AY146" s="1"/>
      <c r="AZ146" s="1"/>
      <c r="BA146" s="1"/>
      <c r="BB146" s="1"/>
      <c r="BC146" s="1"/>
    </row>
    <row r="147" spans="1:55" x14ac:dyDescent="0.35">
      <c r="A147" s="1"/>
      <c r="B147" s="1"/>
      <c r="C147" s="3" t="s">
        <v>50</v>
      </c>
      <c r="D147" s="3" t="s">
        <v>527</v>
      </c>
      <c r="E147" s="3" t="s">
        <v>528</v>
      </c>
      <c r="F147" s="3" t="s">
        <v>50</v>
      </c>
      <c r="G147" s="3" t="s">
        <v>527</v>
      </c>
      <c r="H147" s="3" t="s">
        <v>528</v>
      </c>
      <c r="I147" s="3" t="s">
        <v>50</v>
      </c>
      <c r="J147" s="3" t="s">
        <v>527</v>
      </c>
      <c r="K147" s="3" t="s">
        <v>528</v>
      </c>
      <c r="L147" s="1"/>
      <c r="M147" s="1"/>
      <c r="N147" s="1"/>
      <c r="O147" s="1"/>
      <c r="P147" s="1"/>
      <c r="Q147" s="1"/>
      <c r="R147" s="1"/>
      <c r="S147" s="1"/>
      <c r="T147" s="1"/>
      <c r="U147" s="1"/>
      <c r="V147" s="1"/>
      <c r="W147" s="1"/>
      <c r="X147" s="1"/>
      <c r="Y147" s="1"/>
      <c r="AA147" s="33"/>
      <c r="AB147" s="1"/>
      <c r="AC147" s="3" t="s">
        <v>50</v>
      </c>
      <c r="AD147" s="3" t="s">
        <v>527</v>
      </c>
      <c r="AE147" s="3" t="s">
        <v>528</v>
      </c>
      <c r="AF147" s="1"/>
      <c r="AG147" s="1"/>
      <c r="AH147" s="1"/>
      <c r="AI147" s="1"/>
      <c r="AJ147" s="1"/>
      <c r="AK147" s="1"/>
      <c r="AL147" s="1"/>
      <c r="AM147" s="1"/>
      <c r="AN147" s="1"/>
      <c r="AP147" s="33"/>
      <c r="AQ147" s="1"/>
      <c r="AR147" s="3" t="s">
        <v>50</v>
      </c>
      <c r="AS147" s="3" t="s">
        <v>527</v>
      </c>
      <c r="AT147" s="3" t="s">
        <v>528</v>
      </c>
      <c r="AU147" s="1"/>
      <c r="AV147" s="1"/>
      <c r="AW147" s="1"/>
      <c r="AX147" s="1"/>
      <c r="AY147" s="1"/>
      <c r="AZ147" s="1"/>
      <c r="BA147" s="1"/>
      <c r="BB147" s="1"/>
      <c r="BC147" s="1"/>
    </row>
    <row r="148" spans="1:55" x14ac:dyDescent="0.35">
      <c r="A148" s="1"/>
      <c r="B148" s="1"/>
      <c r="C148">
        <v>8</v>
      </c>
      <c r="D148" s="1">
        <v>0</v>
      </c>
      <c r="E148" s="1">
        <v>6</v>
      </c>
      <c r="F148" s="1">
        <v>5</v>
      </c>
      <c r="G148" s="1">
        <v>0</v>
      </c>
      <c r="H148" s="1">
        <v>4</v>
      </c>
      <c r="I148" s="1">
        <v>3</v>
      </c>
      <c r="J148" s="1">
        <v>0</v>
      </c>
      <c r="K148" s="1">
        <v>2</v>
      </c>
      <c r="L148" s="1"/>
      <c r="M148" s="1"/>
      <c r="N148" s="1"/>
      <c r="O148" s="1"/>
      <c r="P148" s="1"/>
      <c r="Q148" s="1"/>
      <c r="R148" s="1"/>
      <c r="S148" s="1"/>
      <c r="T148" s="1"/>
      <c r="AA148" s="33"/>
      <c r="AB148" s="1"/>
      <c r="AC148">
        <v>13</v>
      </c>
      <c r="AD148" s="1">
        <v>2</v>
      </c>
      <c r="AE148" s="1">
        <v>8</v>
      </c>
      <c r="AF148" s="1"/>
      <c r="AG148" s="1"/>
      <c r="AH148" s="1"/>
      <c r="AI148" s="1"/>
      <c r="AJ148" s="1"/>
      <c r="AK148" s="1"/>
      <c r="AL148" s="1"/>
      <c r="AM148" s="1"/>
      <c r="AN148" s="1"/>
      <c r="AP148" s="33"/>
      <c r="AQ148" s="1"/>
      <c r="AR148">
        <v>14</v>
      </c>
      <c r="AS148" s="1">
        <v>2</v>
      </c>
      <c r="AT148" s="1">
        <v>6</v>
      </c>
      <c r="AU148" s="1"/>
      <c r="AV148" s="1"/>
      <c r="AW148" s="1"/>
      <c r="AX148" s="1"/>
      <c r="AY148" s="1"/>
      <c r="AZ148" s="1"/>
      <c r="BA148" s="1"/>
      <c r="BB148" s="1"/>
      <c r="BC148" s="1"/>
    </row>
    <row r="150" spans="1:55" x14ac:dyDescent="0.35">
      <c r="A150" s="90" t="s">
        <v>584</v>
      </c>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AA150" s="90" t="s">
        <v>596</v>
      </c>
      <c r="AB150" s="90"/>
      <c r="AC150" s="90"/>
      <c r="AD150" s="90"/>
      <c r="AE150" s="90"/>
      <c r="AF150" s="90"/>
      <c r="AG150" s="90"/>
      <c r="AH150" s="90"/>
      <c r="AI150" s="90"/>
      <c r="AJ150" s="90"/>
      <c r="AK150" s="90"/>
      <c r="AL150" s="90"/>
      <c r="AM150" s="90"/>
      <c r="AN150" s="90"/>
      <c r="AP150" s="90" t="s">
        <v>597</v>
      </c>
      <c r="AQ150" s="90"/>
      <c r="AR150" s="90"/>
      <c r="AS150" s="90"/>
      <c r="AT150" s="90"/>
      <c r="AU150" s="90"/>
      <c r="AV150" s="90"/>
      <c r="AW150" s="90"/>
      <c r="AX150" s="90"/>
      <c r="AY150" s="90"/>
      <c r="AZ150" s="90"/>
      <c r="BA150" s="90"/>
      <c r="BB150" s="90"/>
      <c r="BC150" s="90"/>
    </row>
    <row r="151" spans="1:55" x14ac:dyDescent="0.35">
      <c r="A151" s="1"/>
      <c r="B151" s="113" t="s">
        <v>604</v>
      </c>
      <c r="C151" s="113"/>
      <c r="D151" s="113"/>
      <c r="E151" s="113"/>
      <c r="F151" s="113"/>
      <c r="G151" s="113"/>
      <c r="H151" s="113"/>
      <c r="I151" s="113"/>
      <c r="J151" s="113"/>
      <c r="K151" s="113"/>
      <c r="L151" s="113"/>
      <c r="M151" s="113"/>
      <c r="N151" s="113" t="s">
        <v>605</v>
      </c>
      <c r="O151" s="113"/>
      <c r="P151" s="113"/>
      <c r="Q151" s="113"/>
      <c r="R151" s="113"/>
      <c r="S151" s="113"/>
      <c r="T151" s="113"/>
      <c r="U151" s="113"/>
      <c r="V151" s="113"/>
      <c r="W151" s="113"/>
      <c r="X151" s="113"/>
      <c r="Y151" s="113"/>
      <c r="AA151" s="33"/>
      <c r="AB151" s="113" t="s">
        <v>50</v>
      </c>
      <c r="AC151" s="113"/>
      <c r="AD151" s="113"/>
      <c r="AE151" s="113"/>
      <c r="AF151" s="113"/>
      <c r="AG151" s="113"/>
      <c r="AH151" s="113"/>
      <c r="AI151" s="113"/>
      <c r="AJ151" s="113"/>
      <c r="AK151" s="113"/>
      <c r="AL151" s="113"/>
      <c r="AM151" s="113"/>
      <c r="AN151" s="1"/>
      <c r="AP151" s="33"/>
      <c r="AQ151" s="113" t="s">
        <v>50</v>
      </c>
      <c r="AR151" s="113"/>
      <c r="AS151" s="113"/>
      <c r="AT151" s="113"/>
      <c r="AU151" s="113"/>
      <c r="AV151" s="113"/>
      <c r="AW151" s="113"/>
      <c r="AX151" s="113"/>
      <c r="AY151" s="113"/>
      <c r="AZ151" s="113"/>
      <c r="BA151" s="113"/>
      <c r="BB151" s="113"/>
      <c r="BC151" s="1"/>
    </row>
    <row r="152" spans="1:55" x14ac:dyDescent="0.35">
      <c r="A152" s="1"/>
      <c r="B152" s="3" t="s">
        <v>37</v>
      </c>
      <c r="C152" s="3"/>
      <c r="D152" s="3" t="s">
        <v>43</v>
      </c>
      <c r="E152" s="3" t="s">
        <v>44</v>
      </c>
      <c r="F152" s="3" t="s">
        <v>45</v>
      </c>
      <c r="G152" s="3" t="s">
        <v>46</v>
      </c>
      <c r="H152" s="3" t="s">
        <v>38</v>
      </c>
      <c r="I152" s="3"/>
      <c r="J152" s="3" t="s">
        <v>43</v>
      </c>
      <c r="K152" s="3" t="s">
        <v>44</v>
      </c>
      <c r="L152" s="3" t="s">
        <v>45</v>
      </c>
      <c r="M152" s="3" t="s">
        <v>46</v>
      </c>
      <c r="N152" s="3" t="s">
        <v>37</v>
      </c>
      <c r="O152" s="3"/>
      <c r="P152" s="3" t="s">
        <v>43</v>
      </c>
      <c r="Q152" s="3" t="s">
        <v>44</v>
      </c>
      <c r="R152" s="3" t="s">
        <v>45</v>
      </c>
      <c r="S152" s="3" t="s">
        <v>46</v>
      </c>
      <c r="T152" s="3" t="s">
        <v>38</v>
      </c>
      <c r="U152" s="3"/>
      <c r="V152" s="3" t="s">
        <v>43</v>
      </c>
      <c r="W152" s="3" t="s">
        <v>44</v>
      </c>
      <c r="X152" s="3" t="s">
        <v>45</v>
      </c>
      <c r="Y152" s="3" t="s">
        <v>46</v>
      </c>
      <c r="AA152" s="33"/>
      <c r="AB152" s="3" t="s">
        <v>37</v>
      </c>
      <c r="AC152" s="3"/>
      <c r="AD152" s="3" t="s">
        <v>43</v>
      </c>
      <c r="AE152" s="3" t="s">
        <v>44</v>
      </c>
      <c r="AF152" s="3" t="s">
        <v>45</v>
      </c>
      <c r="AG152" s="3" t="s">
        <v>46</v>
      </c>
      <c r="AH152" s="3" t="s">
        <v>38</v>
      </c>
      <c r="AI152" s="3"/>
      <c r="AJ152" s="3" t="s">
        <v>43</v>
      </c>
      <c r="AK152" s="3" t="s">
        <v>44</v>
      </c>
      <c r="AL152" s="3" t="s">
        <v>45</v>
      </c>
      <c r="AM152" s="3" t="s">
        <v>46</v>
      </c>
      <c r="AN152" s="1"/>
      <c r="AP152" s="33"/>
      <c r="AQ152" s="3" t="s">
        <v>37</v>
      </c>
      <c r="AR152" s="3"/>
      <c r="AS152" s="3" t="s">
        <v>43</v>
      </c>
      <c r="AT152" s="3" t="s">
        <v>44</v>
      </c>
      <c r="AU152" s="3" t="s">
        <v>45</v>
      </c>
      <c r="AV152" s="3" t="s">
        <v>46</v>
      </c>
      <c r="AW152" s="3" t="s">
        <v>38</v>
      </c>
      <c r="AX152" s="3"/>
      <c r="AY152" s="3" t="s">
        <v>43</v>
      </c>
      <c r="AZ152" s="3" t="s">
        <v>44</v>
      </c>
      <c r="BA152" s="3" t="s">
        <v>45</v>
      </c>
      <c r="BB152" s="3" t="s">
        <v>46</v>
      </c>
      <c r="BC152" s="1"/>
    </row>
    <row r="153" spans="1:55" x14ac:dyDescent="0.35">
      <c r="A153" s="1"/>
      <c r="B153" s="4" t="s">
        <v>39</v>
      </c>
      <c r="C153" s="4" t="s">
        <v>47</v>
      </c>
      <c r="D153" s="3">
        <v>0</v>
      </c>
      <c r="E153" s="3">
        <v>0</v>
      </c>
      <c r="F153" s="3">
        <v>0</v>
      </c>
      <c r="G153" s="3">
        <v>0</v>
      </c>
      <c r="H153" s="4" t="s">
        <v>39</v>
      </c>
      <c r="I153" s="4" t="s">
        <v>47</v>
      </c>
      <c r="J153" s="3">
        <v>0</v>
      </c>
      <c r="K153" s="3">
        <v>0</v>
      </c>
      <c r="L153" s="3">
        <v>0</v>
      </c>
      <c r="M153" s="3">
        <v>0</v>
      </c>
      <c r="N153" s="4" t="s">
        <v>39</v>
      </c>
      <c r="O153" s="4" t="s">
        <v>47</v>
      </c>
      <c r="P153" s="3">
        <v>0</v>
      </c>
      <c r="Q153" s="3">
        <v>0</v>
      </c>
      <c r="R153" s="3">
        <v>0</v>
      </c>
      <c r="S153" s="3">
        <v>0</v>
      </c>
      <c r="T153" s="4" t="s">
        <v>39</v>
      </c>
      <c r="U153" s="4" t="s">
        <v>47</v>
      </c>
      <c r="V153" s="3">
        <v>0</v>
      </c>
      <c r="W153" s="3">
        <v>0</v>
      </c>
      <c r="X153" s="3">
        <v>0</v>
      </c>
      <c r="Y153" s="3">
        <v>0</v>
      </c>
      <c r="AA153" s="33"/>
      <c r="AB153" s="4" t="s">
        <v>39</v>
      </c>
      <c r="AC153" s="4" t="s">
        <v>47</v>
      </c>
      <c r="AD153" s="3">
        <v>0</v>
      </c>
      <c r="AE153" s="3">
        <v>0</v>
      </c>
      <c r="AF153" s="3">
        <v>0</v>
      </c>
      <c r="AG153" s="3">
        <v>0</v>
      </c>
      <c r="AH153" s="4" t="s">
        <v>39</v>
      </c>
      <c r="AI153" s="4" t="s">
        <v>47</v>
      </c>
      <c r="AJ153" s="3">
        <v>0</v>
      </c>
      <c r="AK153" s="3">
        <v>0</v>
      </c>
      <c r="AL153" s="3">
        <v>0</v>
      </c>
      <c r="AM153" s="3">
        <v>0</v>
      </c>
      <c r="AN153" s="1"/>
      <c r="AP153" s="33"/>
      <c r="AQ153" s="4" t="s">
        <v>39</v>
      </c>
      <c r="AR153" s="4" t="s">
        <v>47</v>
      </c>
      <c r="AS153" s="3">
        <v>0</v>
      </c>
      <c r="AT153" s="3">
        <v>0</v>
      </c>
      <c r="AU153" s="3">
        <v>0</v>
      </c>
      <c r="AV153" s="3">
        <v>0</v>
      </c>
      <c r="AW153" s="4" t="s">
        <v>39</v>
      </c>
      <c r="AX153" s="4" t="s">
        <v>47</v>
      </c>
      <c r="AY153" s="3">
        <v>0</v>
      </c>
      <c r="AZ153" s="3">
        <v>0</v>
      </c>
      <c r="BA153" s="3">
        <v>0</v>
      </c>
      <c r="BB153" s="3">
        <v>0</v>
      </c>
      <c r="BC153" s="1"/>
    </row>
    <row r="154" spans="1:55" x14ac:dyDescent="0.35">
      <c r="A154" s="1"/>
      <c r="B154" s="4"/>
      <c r="C154" s="4" t="s">
        <v>48</v>
      </c>
      <c r="D154" s="3">
        <v>0</v>
      </c>
      <c r="E154" s="3">
        <v>0</v>
      </c>
      <c r="F154" s="3">
        <v>0</v>
      </c>
      <c r="G154" s="3">
        <v>0</v>
      </c>
      <c r="H154" s="4"/>
      <c r="I154" s="4" t="s">
        <v>48</v>
      </c>
      <c r="J154" s="3">
        <v>0</v>
      </c>
      <c r="K154" s="3">
        <v>0</v>
      </c>
      <c r="L154" s="3">
        <v>0</v>
      </c>
      <c r="M154" s="3">
        <v>0</v>
      </c>
      <c r="N154" s="4"/>
      <c r="O154" s="4" t="s">
        <v>48</v>
      </c>
      <c r="P154" s="3">
        <v>0</v>
      </c>
      <c r="Q154" s="3">
        <v>0</v>
      </c>
      <c r="R154" s="3">
        <v>0</v>
      </c>
      <c r="S154" s="3">
        <v>0</v>
      </c>
      <c r="T154" s="4"/>
      <c r="U154" s="4" t="s">
        <v>48</v>
      </c>
      <c r="V154" s="3">
        <v>0</v>
      </c>
      <c r="W154" s="3">
        <v>0</v>
      </c>
      <c r="X154" s="3">
        <v>0</v>
      </c>
      <c r="Y154" s="3">
        <v>0</v>
      </c>
      <c r="AA154" s="33"/>
      <c r="AB154" s="4"/>
      <c r="AC154" s="4" t="s">
        <v>48</v>
      </c>
      <c r="AD154" s="3">
        <v>0</v>
      </c>
      <c r="AE154" s="3">
        <v>0</v>
      </c>
      <c r="AF154" s="3">
        <v>0</v>
      </c>
      <c r="AG154" s="3">
        <v>0</v>
      </c>
      <c r="AH154" s="4"/>
      <c r="AI154" s="4" t="s">
        <v>48</v>
      </c>
      <c r="AJ154" s="3">
        <v>0</v>
      </c>
      <c r="AK154" s="3">
        <v>0</v>
      </c>
      <c r="AL154" s="3">
        <v>0</v>
      </c>
      <c r="AM154" s="3">
        <v>0</v>
      </c>
      <c r="AN154" s="1"/>
      <c r="AP154" s="33"/>
      <c r="AQ154" s="4"/>
      <c r="AR154" s="4" t="s">
        <v>48</v>
      </c>
      <c r="AS154" s="3">
        <v>0</v>
      </c>
      <c r="AT154" s="3">
        <v>0</v>
      </c>
      <c r="AU154" s="3">
        <v>0</v>
      </c>
      <c r="AV154" s="3">
        <v>0</v>
      </c>
      <c r="AW154" s="4"/>
      <c r="AX154" s="4" t="s">
        <v>48</v>
      </c>
      <c r="AY154" s="3">
        <v>0</v>
      </c>
      <c r="AZ154" s="3">
        <v>0</v>
      </c>
      <c r="BA154" s="3">
        <v>0</v>
      </c>
      <c r="BB154" s="3">
        <v>0</v>
      </c>
      <c r="BC154" s="1"/>
    </row>
    <row r="155" spans="1:55" x14ac:dyDescent="0.35">
      <c r="A155" s="1"/>
      <c r="B155" s="4"/>
      <c r="C155" s="4" t="s">
        <v>49</v>
      </c>
      <c r="D155" s="3">
        <v>0</v>
      </c>
      <c r="E155" s="3">
        <v>0</v>
      </c>
      <c r="F155" s="3">
        <v>0</v>
      </c>
      <c r="G155" s="3">
        <v>0</v>
      </c>
      <c r="H155" s="4"/>
      <c r="I155" s="4" t="s">
        <v>49</v>
      </c>
      <c r="J155" s="3">
        <v>0</v>
      </c>
      <c r="K155" s="3">
        <v>0</v>
      </c>
      <c r="L155" s="3">
        <v>0</v>
      </c>
      <c r="M155" s="3">
        <v>0</v>
      </c>
      <c r="N155" s="4"/>
      <c r="O155" s="4" t="s">
        <v>49</v>
      </c>
      <c r="P155" s="3">
        <v>0</v>
      </c>
      <c r="Q155" s="3">
        <v>0</v>
      </c>
      <c r="R155" s="3">
        <v>0</v>
      </c>
      <c r="S155" s="3">
        <v>0</v>
      </c>
      <c r="T155" s="4"/>
      <c r="U155" s="4" t="s">
        <v>49</v>
      </c>
      <c r="V155" s="3">
        <v>0</v>
      </c>
      <c r="W155" s="3">
        <v>0</v>
      </c>
      <c r="X155" s="3">
        <v>0</v>
      </c>
      <c r="Y155" s="3">
        <v>0</v>
      </c>
      <c r="AA155" s="33"/>
      <c r="AB155" s="4"/>
      <c r="AC155" s="4" t="s">
        <v>49</v>
      </c>
      <c r="AD155" s="3">
        <v>0</v>
      </c>
      <c r="AE155" s="3">
        <v>0</v>
      </c>
      <c r="AF155" s="3">
        <v>0</v>
      </c>
      <c r="AG155" s="3">
        <v>0</v>
      </c>
      <c r="AH155" s="4"/>
      <c r="AI155" s="4" t="s">
        <v>49</v>
      </c>
      <c r="AJ155" s="3">
        <v>0</v>
      </c>
      <c r="AK155" s="3">
        <v>0</v>
      </c>
      <c r="AL155" s="3">
        <v>0</v>
      </c>
      <c r="AM155" s="3">
        <v>0</v>
      </c>
      <c r="AN155" s="1"/>
      <c r="AP155" s="33"/>
      <c r="AQ155" s="4"/>
      <c r="AR155" s="4" t="s">
        <v>49</v>
      </c>
      <c r="AS155" s="3">
        <v>0</v>
      </c>
      <c r="AT155" s="3">
        <v>0</v>
      </c>
      <c r="AU155" s="3">
        <v>0</v>
      </c>
      <c r="AV155" s="3">
        <v>0</v>
      </c>
      <c r="AW155" s="4"/>
      <c r="AX155" s="4" t="s">
        <v>49</v>
      </c>
      <c r="AY155" s="3">
        <v>0</v>
      </c>
      <c r="AZ155" s="3">
        <v>0</v>
      </c>
      <c r="BA155" s="3">
        <v>0</v>
      </c>
      <c r="BB155" s="3">
        <v>0</v>
      </c>
      <c r="BC155" s="1"/>
    </row>
    <row r="156" spans="1:55" x14ac:dyDescent="0.35">
      <c r="A156" s="1"/>
      <c r="B156" s="3" t="s">
        <v>40</v>
      </c>
      <c r="C156" s="3" t="s">
        <v>47</v>
      </c>
      <c r="D156" s="3">
        <v>0</v>
      </c>
      <c r="E156" s="3">
        <v>0</v>
      </c>
      <c r="F156" s="3">
        <v>0</v>
      </c>
      <c r="G156" s="3">
        <v>0</v>
      </c>
      <c r="H156" s="3" t="s">
        <v>40</v>
      </c>
      <c r="I156" s="3" t="s">
        <v>47</v>
      </c>
      <c r="J156" s="3">
        <v>0</v>
      </c>
      <c r="K156" s="3">
        <v>0</v>
      </c>
      <c r="L156" s="3">
        <v>0</v>
      </c>
      <c r="M156" s="3">
        <v>0</v>
      </c>
      <c r="N156" s="3" t="s">
        <v>40</v>
      </c>
      <c r="O156" s="3" t="s">
        <v>47</v>
      </c>
      <c r="P156" s="3">
        <v>0</v>
      </c>
      <c r="Q156" s="3">
        <v>0</v>
      </c>
      <c r="R156" s="3">
        <v>0</v>
      </c>
      <c r="S156" s="3">
        <v>0</v>
      </c>
      <c r="T156" s="3" t="s">
        <v>40</v>
      </c>
      <c r="U156" s="3" t="s">
        <v>47</v>
      </c>
      <c r="V156" s="3">
        <v>0</v>
      </c>
      <c r="W156" s="3">
        <v>0</v>
      </c>
      <c r="X156" s="3">
        <v>0</v>
      </c>
      <c r="Y156" s="3">
        <v>0</v>
      </c>
      <c r="AA156" s="33"/>
      <c r="AB156" s="3" t="s">
        <v>40</v>
      </c>
      <c r="AC156" s="3" t="s">
        <v>47</v>
      </c>
      <c r="AD156" s="3">
        <v>0</v>
      </c>
      <c r="AE156" s="3">
        <v>0</v>
      </c>
      <c r="AF156" s="3">
        <v>1</v>
      </c>
      <c r="AG156" s="3">
        <v>0</v>
      </c>
      <c r="AH156" s="3" t="s">
        <v>40</v>
      </c>
      <c r="AI156" s="3" t="s">
        <v>47</v>
      </c>
      <c r="AJ156" s="3">
        <v>0</v>
      </c>
      <c r="AK156" s="3">
        <v>0</v>
      </c>
      <c r="AL156" s="3">
        <v>0</v>
      </c>
      <c r="AM156" s="3">
        <v>0</v>
      </c>
      <c r="AN156" s="1"/>
      <c r="AP156" s="33"/>
      <c r="AQ156" s="3" t="s">
        <v>40</v>
      </c>
      <c r="AR156" s="3" t="s">
        <v>47</v>
      </c>
      <c r="AS156" s="3">
        <v>0</v>
      </c>
      <c r="AT156" s="3">
        <v>0</v>
      </c>
      <c r="AU156" s="3">
        <v>0</v>
      </c>
      <c r="AV156" s="3">
        <v>0</v>
      </c>
      <c r="AW156" s="3" t="s">
        <v>40</v>
      </c>
      <c r="AX156" s="3" t="s">
        <v>47</v>
      </c>
      <c r="AY156" s="3">
        <v>0</v>
      </c>
      <c r="AZ156" s="3">
        <v>0</v>
      </c>
      <c r="BA156" s="3">
        <v>0</v>
      </c>
      <c r="BB156" s="3">
        <v>0</v>
      </c>
      <c r="BC156" s="1"/>
    </row>
    <row r="157" spans="1:55" x14ac:dyDescent="0.35">
      <c r="A157" s="1"/>
      <c r="B157" s="3"/>
      <c r="C157" s="3" t="s">
        <v>48</v>
      </c>
      <c r="D157" s="3">
        <v>0</v>
      </c>
      <c r="E157" s="3">
        <v>0</v>
      </c>
      <c r="F157" s="3">
        <v>0</v>
      </c>
      <c r="G157" s="3">
        <v>0</v>
      </c>
      <c r="H157" s="3"/>
      <c r="I157" s="3" t="s">
        <v>48</v>
      </c>
      <c r="J157" s="3">
        <v>0</v>
      </c>
      <c r="K157" s="3">
        <v>0</v>
      </c>
      <c r="L157" s="3">
        <v>0</v>
      </c>
      <c r="M157" s="3">
        <v>0</v>
      </c>
      <c r="N157" s="3"/>
      <c r="O157" s="3" t="s">
        <v>48</v>
      </c>
      <c r="P157" s="3">
        <v>0</v>
      </c>
      <c r="Q157" s="3">
        <v>0</v>
      </c>
      <c r="R157" s="3">
        <v>0</v>
      </c>
      <c r="S157" s="3">
        <v>0</v>
      </c>
      <c r="T157" s="3"/>
      <c r="U157" s="3" t="s">
        <v>48</v>
      </c>
      <c r="V157" s="3">
        <v>0</v>
      </c>
      <c r="W157" s="3">
        <v>0</v>
      </c>
      <c r="X157" s="3">
        <v>0</v>
      </c>
      <c r="Y157" s="3">
        <v>0</v>
      </c>
      <c r="AA157" s="33"/>
      <c r="AB157" s="3"/>
      <c r="AC157" s="3" t="s">
        <v>48</v>
      </c>
      <c r="AD157" s="3">
        <v>0</v>
      </c>
      <c r="AE157" s="3">
        <v>0</v>
      </c>
      <c r="AF157" s="3">
        <v>0</v>
      </c>
      <c r="AG157" s="3">
        <v>0</v>
      </c>
      <c r="AH157" s="3"/>
      <c r="AI157" s="3" t="s">
        <v>48</v>
      </c>
      <c r="AJ157" s="3">
        <v>0</v>
      </c>
      <c r="AK157" s="3">
        <v>0</v>
      </c>
      <c r="AL157" s="3">
        <v>0</v>
      </c>
      <c r="AM157" s="3">
        <v>0</v>
      </c>
      <c r="AN157" s="1"/>
      <c r="AP157" s="33"/>
      <c r="AQ157" s="3"/>
      <c r="AR157" s="3" t="s">
        <v>48</v>
      </c>
      <c r="AS157" s="3">
        <v>0</v>
      </c>
      <c r="AT157" s="3">
        <v>0</v>
      </c>
      <c r="AU157" s="3">
        <v>0</v>
      </c>
      <c r="AV157" s="3">
        <v>0</v>
      </c>
      <c r="AW157" s="3"/>
      <c r="AX157" s="3" t="s">
        <v>48</v>
      </c>
      <c r="AY157" s="3">
        <v>0</v>
      </c>
      <c r="AZ157" s="3">
        <v>0</v>
      </c>
      <c r="BA157" s="3">
        <v>0</v>
      </c>
      <c r="BB157" s="3">
        <v>0</v>
      </c>
      <c r="BC157" s="1"/>
    </row>
    <row r="158" spans="1:55" x14ac:dyDescent="0.35">
      <c r="A158" s="1"/>
      <c r="B158" s="3"/>
      <c r="C158" s="3" t="s">
        <v>49</v>
      </c>
      <c r="D158" s="3">
        <v>0</v>
      </c>
      <c r="E158" s="3">
        <v>0</v>
      </c>
      <c r="F158" s="3">
        <v>0</v>
      </c>
      <c r="G158" s="3">
        <v>0</v>
      </c>
      <c r="H158" s="3"/>
      <c r="I158" s="3" t="s">
        <v>49</v>
      </c>
      <c r="J158" s="3">
        <v>0</v>
      </c>
      <c r="K158" s="3">
        <v>0</v>
      </c>
      <c r="L158" s="3">
        <v>0</v>
      </c>
      <c r="M158" s="3">
        <v>0</v>
      </c>
      <c r="N158" s="3"/>
      <c r="O158" s="3" t="s">
        <v>49</v>
      </c>
      <c r="P158" s="3">
        <v>0</v>
      </c>
      <c r="Q158" s="3">
        <v>0</v>
      </c>
      <c r="R158" s="3">
        <v>0</v>
      </c>
      <c r="S158" s="3">
        <v>0</v>
      </c>
      <c r="T158" s="3"/>
      <c r="U158" s="3" t="s">
        <v>49</v>
      </c>
      <c r="V158" s="3">
        <v>0</v>
      </c>
      <c r="W158" s="3">
        <v>0</v>
      </c>
      <c r="X158" s="3">
        <v>0</v>
      </c>
      <c r="Y158" s="3">
        <v>0</v>
      </c>
      <c r="AA158" s="33"/>
      <c r="AB158" s="3"/>
      <c r="AC158" s="3" t="s">
        <v>49</v>
      </c>
      <c r="AD158" s="3">
        <v>0</v>
      </c>
      <c r="AE158" s="3">
        <v>0</v>
      </c>
      <c r="AF158" s="3">
        <v>0</v>
      </c>
      <c r="AG158" s="3">
        <v>0</v>
      </c>
      <c r="AH158" s="3"/>
      <c r="AI158" s="3" t="s">
        <v>49</v>
      </c>
      <c r="AJ158" s="3">
        <v>0</v>
      </c>
      <c r="AK158" s="3">
        <v>0</v>
      </c>
      <c r="AL158" s="3">
        <v>0</v>
      </c>
      <c r="AM158" s="3">
        <v>0</v>
      </c>
      <c r="AN158" s="1"/>
      <c r="AP158" s="33"/>
      <c r="AQ158" s="3"/>
      <c r="AR158" s="3" t="s">
        <v>49</v>
      </c>
      <c r="AS158" s="3">
        <v>0</v>
      </c>
      <c r="AT158" s="3">
        <v>0</v>
      </c>
      <c r="AU158" s="3">
        <v>0</v>
      </c>
      <c r="AV158" s="3">
        <v>0</v>
      </c>
      <c r="AW158" s="3"/>
      <c r="AX158" s="3" t="s">
        <v>49</v>
      </c>
      <c r="AY158" s="3">
        <v>0</v>
      </c>
      <c r="AZ158" s="3">
        <v>0</v>
      </c>
      <c r="BA158" s="3">
        <v>1</v>
      </c>
      <c r="BB158" s="3">
        <v>0</v>
      </c>
      <c r="BC158" s="1"/>
    </row>
    <row r="159" spans="1:55" x14ac:dyDescent="0.35">
      <c r="A159" s="1"/>
      <c r="B159" s="4" t="s">
        <v>41</v>
      </c>
      <c r="C159" s="4" t="s">
        <v>47</v>
      </c>
      <c r="D159" s="3">
        <v>0</v>
      </c>
      <c r="E159" s="3">
        <v>0</v>
      </c>
      <c r="F159" s="3">
        <v>4</v>
      </c>
      <c r="G159" s="3">
        <v>0</v>
      </c>
      <c r="H159" s="4" t="s">
        <v>41</v>
      </c>
      <c r="I159" s="4" t="s">
        <v>47</v>
      </c>
      <c r="J159" s="3">
        <v>0</v>
      </c>
      <c r="K159" s="3">
        <v>0</v>
      </c>
      <c r="L159" s="3">
        <v>2</v>
      </c>
      <c r="M159" s="3">
        <v>0</v>
      </c>
      <c r="N159" s="4" t="s">
        <v>41</v>
      </c>
      <c r="O159" s="4" t="s">
        <v>47</v>
      </c>
      <c r="P159" s="3">
        <v>0</v>
      </c>
      <c r="Q159" s="3">
        <v>0</v>
      </c>
      <c r="R159" s="3">
        <v>0</v>
      </c>
      <c r="S159" s="3">
        <v>0</v>
      </c>
      <c r="T159" s="4" t="s">
        <v>41</v>
      </c>
      <c r="U159" s="4" t="s">
        <v>47</v>
      </c>
      <c r="V159" s="3">
        <v>0</v>
      </c>
      <c r="W159" s="3">
        <v>0</v>
      </c>
      <c r="X159" s="3">
        <v>0</v>
      </c>
      <c r="Y159" s="3">
        <v>0</v>
      </c>
      <c r="AA159" s="33"/>
      <c r="AB159" s="4" t="s">
        <v>41</v>
      </c>
      <c r="AC159" s="4" t="s">
        <v>47</v>
      </c>
      <c r="AD159" s="3">
        <v>0</v>
      </c>
      <c r="AE159" s="3">
        <v>0</v>
      </c>
      <c r="AF159" s="3">
        <v>1</v>
      </c>
      <c r="AG159" s="3">
        <v>0</v>
      </c>
      <c r="AH159" s="4" t="s">
        <v>41</v>
      </c>
      <c r="AI159" s="4" t="s">
        <v>47</v>
      </c>
      <c r="AJ159" s="3">
        <v>0</v>
      </c>
      <c r="AK159" s="3">
        <v>0</v>
      </c>
      <c r="AL159" s="3">
        <v>1</v>
      </c>
      <c r="AM159" s="3">
        <v>0</v>
      </c>
      <c r="AN159" s="1"/>
      <c r="AP159" s="33"/>
      <c r="AQ159" s="4" t="s">
        <v>41</v>
      </c>
      <c r="AR159" s="4" t="s">
        <v>47</v>
      </c>
      <c r="AS159" s="3">
        <v>0</v>
      </c>
      <c r="AT159" s="3">
        <v>0</v>
      </c>
      <c r="AU159" s="3">
        <v>2</v>
      </c>
      <c r="AV159" s="3">
        <v>0</v>
      </c>
      <c r="AW159" s="4" t="s">
        <v>41</v>
      </c>
      <c r="AX159" s="4" t="s">
        <v>47</v>
      </c>
      <c r="AY159" s="3">
        <v>0</v>
      </c>
      <c r="AZ159" s="3">
        <v>0</v>
      </c>
      <c r="BA159" s="3">
        <v>4</v>
      </c>
      <c r="BB159" s="3">
        <v>0</v>
      </c>
      <c r="BC159" s="1"/>
    </row>
    <row r="160" spans="1:55" x14ac:dyDescent="0.35">
      <c r="A160" s="1"/>
      <c r="B160" s="4"/>
      <c r="C160" s="4" t="s">
        <v>48</v>
      </c>
      <c r="D160" s="3">
        <v>0</v>
      </c>
      <c r="E160" s="3">
        <v>0</v>
      </c>
      <c r="F160" s="3">
        <v>0</v>
      </c>
      <c r="G160" s="3">
        <v>0</v>
      </c>
      <c r="H160" s="4"/>
      <c r="I160" s="4" t="s">
        <v>48</v>
      </c>
      <c r="J160" s="3">
        <v>0</v>
      </c>
      <c r="K160" s="3">
        <v>0</v>
      </c>
      <c r="L160" s="3">
        <v>0</v>
      </c>
      <c r="M160" s="3">
        <v>0</v>
      </c>
      <c r="N160" s="4"/>
      <c r="O160" s="4" t="s">
        <v>48</v>
      </c>
      <c r="P160" s="3">
        <v>0</v>
      </c>
      <c r="Q160" s="3">
        <v>0</v>
      </c>
      <c r="R160" s="3">
        <v>0</v>
      </c>
      <c r="S160" s="3">
        <v>0</v>
      </c>
      <c r="T160" s="4"/>
      <c r="U160" s="4" t="s">
        <v>48</v>
      </c>
      <c r="V160" s="3">
        <v>0</v>
      </c>
      <c r="W160" s="3">
        <v>0</v>
      </c>
      <c r="X160" s="3">
        <v>0</v>
      </c>
      <c r="Y160" s="3">
        <v>0</v>
      </c>
      <c r="AA160" s="33"/>
      <c r="AB160" s="4"/>
      <c r="AC160" s="4" t="s">
        <v>48</v>
      </c>
      <c r="AD160" s="3">
        <v>0</v>
      </c>
      <c r="AE160" s="3">
        <v>0</v>
      </c>
      <c r="AF160" s="3">
        <v>0</v>
      </c>
      <c r="AG160" s="3">
        <v>0</v>
      </c>
      <c r="AH160" s="4"/>
      <c r="AI160" s="4" t="s">
        <v>48</v>
      </c>
      <c r="AJ160" s="3">
        <v>0</v>
      </c>
      <c r="AK160" s="3">
        <v>0</v>
      </c>
      <c r="AL160" s="3">
        <v>0</v>
      </c>
      <c r="AM160" s="3">
        <v>0</v>
      </c>
      <c r="AN160" s="1"/>
      <c r="AP160" s="33"/>
      <c r="AQ160" s="4"/>
      <c r="AR160" s="4" t="s">
        <v>48</v>
      </c>
      <c r="AS160" s="3">
        <v>0</v>
      </c>
      <c r="AT160" s="3">
        <v>0</v>
      </c>
      <c r="AU160" s="3">
        <v>0</v>
      </c>
      <c r="AV160" s="3">
        <v>0</v>
      </c>
      <c r="AW160" s="4"/>
      <c r="AX160" s="4" t="s">
        <v>48</v>
      </c>
      <c r="AY160" s="3">
        <v>0</v>
      </c>
      <c r="AZ160" s="3">
        <v>0</v>
      </c>
      <c r="BA160" s="3">
        <v>0</v>
      </c>
      <c r="BB160" s="3">
        <v>0</v>
      </c>
      <c r="BC160" s="1"/>
    </row>
    <row r="161" spans="1:55" x14ac:dyDescent="0.35">
      <c r="A161" s="1"/>
      <c r="B161" s="4"/>
      <c r="C161" s="4" t="s">
        <v>49</v>
      </c>
      <c r="D161" s="3">
        <v>0</v>
      </c>
      <c r="E161" s="3">
        <v>0</v>
      </c>
      <c r="F161" s="3">
        <v>0</v>
      </c>
      <c r="G161" s="3">
        <v>0</v>
      </c>
      <c r="H161" s="4"/>
      <c r="I161" s="4" t="s">
        <v>49</v>
      </c>
      <c r="J161" s="3">
        <v>0</v>
      </c>
      <c r="K161" s="3">
        <v>0</v>
      </c>
      <c r="L161" s="3">
        <v>0</v>
      </c>
      <c r="M161" s="3">
        <v>0</v>
      </c>
      <c r="N161" s="4"/>
      <c r="O161" s="4" t="s">
        <v>49</v>
      </c>
      <c r="P161" s="3">
        <v>0</v>
      </c>
      <c r="Q161" s="3">
        <v>0</v>
      </c>
      <c r="R161" s="3">
        <v>0</v>
      </c>
      <c r="S161" s="3">
        <v>0</v>
      </c>
      <c r="T161" s="4"/>
      <c r="U161" s="4" t="s">
        <v>49</v>
      </c>
      <c r="V161" s="3">
        <v>0</v>
      </c>
      <c r="W161" s="3">
        <v>0</v>
      </c>
      <c r="X161" s="3">
        <v>0</v>
      </c>
      <c r="Y161" s="3">
        <v>0</v>
      </c>
      <c r="AA161" s="33"/>
      <c r="AB161" s="4"/>
      <c r="AC161" s="4" t="s">
        <v>49</v>
      </c>
      <c r="AD161" s="3">
        <v>0</v>
      </c>
      <c r="AE161" s="3">
        <v>0</v>
      </c>
      <c r="AF161" s="3">
        <v>0</v>
      </c>
      <c r="AG161" s="3">
        <v>0</v>
      </c>
      <c r="AH161" s="4"/>
      <c r="AI161" s="4" t="s">
        <v>49</v>
      </c>
      <c r="AJ161" s="3">
        <v>0</v>
      </c>
      <c r="AK161" s="3">
        <v>0</v>
      </c>
      <c r="AL161" s="3">
        <v>0</v>
      </c>
      <c r="AM161" s="3">
        <v>0</v>
      </c>
      <c r="AN161" s="1"/>
      <c r="AP161" s="33"/>
      <c r="AQ161" s="4"/>
      <c r="AR161" s="4" t="s">
        <v>49</v>
      </c>
      <c r="AS161" s="3">
        <v>0</v>
      </c>
      <c r="AT161" s="3">
        <v>0</v>
      </c>
      <c r="AU161" s="3">
        <v>0</v>
      </c>
      <c r="AV161" s="3">
        <v>0</v>
      </c>
      <c r="AW161" s="4"/>
      <c r="AX161" s="4" t="s">
        <v>49</v>
      </c>
      <c r="AY161" s="3">
        <v>0</v>
      </c>
      <c r="AZ161" s="3">
        <v>0</v>
      </c>
      <c r="BA161" s="3">
        <v>8</v>
      </c>
      <c r="BB161" s="3">
        <v>0</v>
      </c>
      <c r="BC161" s="1"/>
    </row>
    <row r="162" spans="1:55" x14ac:dyDescent="0.35">
      <c r="A162" s="1"/>
      <c r="B162" s="3" t="s">
        <v>42</v>
      </c>
      <c r="C162" s="3" t="s">
        <v>47</v>
      </c>
      <c r="D162" s="3">
        <v>0</v>
      </c>
      <c r="E162" s="3">
        <v>0</v>
      </c>
      <c r="F162" s="3">
        <v>1</v>
      </c>
      <c r="G162" s="3">
        <v>0</v>
      </c>
      <c r="H162" s="3" t="s">
        <v>42</v>
      </c>
      <c r="I162" s="3" t="s">
        <v>47</v>
      </c>
      <c r="J162" s="3">
        <v>0</v>
      </c>
      <c r="K162" s="3">
        <v>0</v>
      </c>
      <c r="L162" s="3">
        <v>0</v>
      </c>
      <c r="M162" s="3">
        <v>0</v>
      </c>
      <c r="N162" s="3" t="s">
        <v>42</v>
      </c>
      <c r="O162" s="3" t="s">
        <v>47</v>
      </c>
      <c r="P162" s="3">
        <v>0</v>
      </c>
      <c r="Q162" s="3">
        <v>0</v>
      </c>
      <c r="R162" s="3">
        <v>0</v>
      </c>
      <c r="S162" s="3">
        <v>0</v>
      </c>
      <c r="T162" s="3" t="s">
        <v>42</v>
      </c>
      <c r="U162" s="3" t="s">
        <v>47</v>
      </c>
      <c r="V162" s="3">
        <v>0</v>
      </c>
      <c r="W162" s="3">
        <v>0</v>
      </c>
      <c r="X162" s="3">
        <v>0</v>
      </c>
      <c r="Y162" s="3">
        <v>0</v>
      </c>
      <c r="AA162" s="33"/>
      <c r="AB162" s="3" t="s">
        <v>42</v>
      </c>
      <c r="AC162" s="3" t="s">
        <v>47</v>
      </c>
      <c r="AD162" s="3">
        <v>0</v>
      </c>
      <c r="AE162" s="3">
        <v>0</v>
      </c>
      <c r="AF162" s="3">
        <v>0</v>
      </c>
      <c r="AG162" s="3">
        <v>0</v>
      </c>
      <c r="AH162" s="3" t="s">
        <v>42</v>
      </c>
      <c r="AI162" s="3" t="s">
        <v>47</v>
      </c>
      <c r="AJ162" s="3">
        <v>0</v>
      </c>
      <c r="AK162" s="3">
        <v>0</v>
      </c>
      <c r="AL162" s="3">
        <v>0</v>
      </c>
      <c r="AM162" s="3">
        <v>0</v>
      </c>
      <c r="AN162" s="1"/>
      <c r="AP162" s="33"/>
      <c r="AQ162" s="3" t="s">
        <v>42</v>
      </c>
      <c r="AR162" s="3" t="s">
        <v>47</v>
      </c>
      <c r="AS162" s="3">
        <v>0</v>
      </c>
      <c r="AT162" s="3">
        <v>0</v>
      </c>
      <c r="AU162" s="3">
        <v>5</v>
      </c>
      <c r="AV162" s="3">
        <v>0</v>
      </c>
      <c r="AW162" s="3" t="s">
        <v>42</v>
      </c>
      <c r="AX162" s="3" t="s">
        <v>47</v>
      </c>
      <c r="AY162" s="3">
        <v>0</v>
      </c>
      <c r="AZ162" s="3">
        <v>0</v>
      </c>
      <c r="BA162" s="3">
        <v>3</v>
      </c>
      <c r="BB162" s="3">
        <v>0</v>
      </c>
      <c r="BC162" s="1"/>
    </row>
    <row r="163" spans="1:55" x14ac:dyDescent="0.35">
      <c r="A163" s="1"/>
      <c r="B163" s="3"/>
      <c r="C163" s="3" t="s">
        <v>48</v>
      </c>
      <c r="D163" s="3">
        <v>0</v>
      </c>
      <c r="E163" s="3">
        <v>0</v>
      </c>
      <c r="F163" s="3">
        <v>0</v>
      </c>
      <c r="G163" s="3">
        <v>0</v>
      </c>
      <c r="H163" s="3"/>
      <c r="I163" s="3" t="s">
        <v>48</v>
      </c>
      <c r="J163" s="3">
        <v>0</v>
      </c>
      <c r="K163" s="3">
        <v>0</v>
      </c>
      <c r="L163" s="3">
        <v>0</v>
      </c>
      <c r="M163" s="3">
        <v>0</v>
      </c>
      <c r="N163" s="3"/>
      <c r="O163" s="3" t="s">
        <v>48</v>
      </c>
      <c r="P163" s="3">
        <v>0</v>
      </c>
      <c r="Q163" s="3">
        <v>0</v>
      </c>
      <c r="R163" s="3">
        <v>0</v>
      </c>
      <c r="S163" s="3">
        <v>0</v>
      </c>
      <c r="T163" s="3"/>
      <c r="U163" s="3" t="s">
        <v>48</v>
      </c>
      <c r="V163" s="3">
        <v>0</v>
      </c>
      <c r="W163" s="3">
        <v>0</v>
      </c>
      <c r="X163" s="3">
        <v>0</v>
      </c>
      <c r="Y163" s="3">
        <v>0</v>
      </c>
      <c r="AA163" s="33"/>
      <c r="AB163" s="3"/>
      <c r="AC163" s="3" t="s">
        <v>48</v>
      </c>
      <c r="AD163" s="3">
        <v>0</v>
      </c>
      <c r="AE163" s="3">
        <v>0</v>
      </c>
      <c r="AF163" s="3">
        <v>0</v>
      </c>
      <c r="AG163" s="3">
        <v>0</v>
      </c>
      <c r="AH163" s="3"/>
      <c r="AI163" s="3" t="s">
        <v>48</v>
      </c>
      <c r="AJ163" s="3">
        <v>0</v>
      </c>
      <c r="AK163" s="3">
        <v>0</v>
      </c>
      <c r="AL163" s="3">
        <v>0</v>
      </c>
      <c r="AM163" s="3">
        <v>0</v>
      </c>
      <c r="AN163" s="1"/>
      <c r="AP163" s="33"/>
      <c r="AQ163" s="3"/>
      <c r="AR163" s="3" t="s">
        <v>48</v>
      </c>
      <c r="AS163" s="3">
        <v>0</v>
      </c>
      <c r="AT163" s="3">
        <v>0</v>
      </c>
      <c r="AU163" s="3">
        <v>0</v>
      </c>
      <c r="AV163" s="3">
        <v>0</v>
      </c>
      <c r="AW163" s="3"/>
      <c r="AX163" s="3" t="s">
        <v>48</v>
      </c>
      <c r="AY163" s="3">
        <v>0</v>
      </c>
      <c r="AZ163" s="3">
        <v>0</v>
      </c>
      <c r="BA163" s="3">
        <v>0</v>
      </c>
      <c r="BB163" s="3">
        <v>0</v>
      </c>
      <c r="BC163" s="1"/>
    </row>
    <row r="164" spans="1:55" x14ac:dyDescent="0.35">
      <c r="A164" s="1"/>
      <c r="B164" s="3"/>
      <c r="C164" s="3" t="s">
        <v>49</v>
      </c>
      <c r="D164" s="3">
        <v>0</v>
      </c>
      <c r="E164" s="3">
        <v>0</v>
      </c>
      <c r="F164" s="3">
        <v>0</v>
      </c>
      <c r="G164" s="3">
        <v>0</v>
      </c>
      <c r="H164" s="3"/>
      <c r="I164" s="3" t="s">
        <v>49</v>
      </c>
      <c r="J164" s="3">
        <v>0</v>
      </c>
      <c r="K164" s="3">
        <v>0</v>
      </c>
      <c r="L164" s="3">
        <v>0</v>
      </c>
      <c r="M164" s="3">
        <v>0</v>
      </c>
      <c r="N164" s="3"/>
      <c r="O164" s="3" t="s">
        <v>49</v>
      </c>
      <c r="P164" s="3">
        <v>0</v>
      </c>
      <c r="Q164" s="3">
        <v>0</v>
      </c>
      <c r="R164" s="3">
        <v>0</v>
      </c>
      <c r="S164" s="3">
        <v>0</v>
      </c>
      <c r="T164" s="3"/>
      <c r="U164" s="3" t="s">
        <v>49</v>
      </c>
      <c r="V164" s="3">
        <v>0</v>
      </c>
      <c r="W164" s="3">
        <v>0</v>
      </c>
      <c r="X164" s="3">
        <v>0</v>
      </c>
      <c r="Y164" s="3">
        <v>0</v>
      </c>
      <c r="AA164" s="33"/>
      <c r="AB164" s="3"/>
      <c r="AC164" s="3" t="s">
        <v>49</v>
      </c>
      <c r="AD164" s="3">
        <v>0</v>
      </c>
      <c r="AE164" s="3">
        <v>0</v>
      </c>
      <c r="AF164" s="3">
        <v>0</v>
      </c>
      <c r="AG164" s="3">
        <v>0</v>
      </c>
      <c r="AH164" s="3"/>
      <c r="AI164" s="3" t="s">
        <v>49</v>
      </c>
      <c r="AJ164" s="3">
        <v>0</v>
      </c>
      <c r="AK164" s="3">
        <v>0</v>
      </c>
      <c r="AL164" s="3">
        <v>0</v>
      </c>
      <c r="AM164" s="3">
        <v>0</v>
      </c>
      <c r="AN164" s="1"/>
      <c r="AP164" s="33"/>
      <c r="AQ164" s="3"/>
      <c r="AR164" s="3" t="s">
        <v>49</v>
      </c>
      <c r="AS164" s="3">
        <v>0</v>
      </c>
      <c r="AT164" s="3">
        <v>0</v>
      </c>
      <c r="AU164" s="3">
        <v>0</v>
      </c>
      <c r="AV164" s="3">
        <v>0</v>
      </c>
      <c r="AW164" s="3"/>
      <c r="AX164" s="3" t="s">
        <v>49</v>
      </c>
      <c r="AY164" s="3">
        <v>0</v>
      </c>
      <c r="AZ164" s="3">
        <v>0</v>
      </c>
      <c r="BA164" s="3">
        <v>0</v>
      </c>
      <c r="BB164" s="3">
        <v>0</v>
      </c>
      <c r="BC164" s="1"/>
    </row>
    <row r="165" spans="1:55" x14ac:dyDescent="0.35">
      <c r="A165" s="1"/>
      <c r="B165" s="1"/>
      <c r="C165" s="94" t="s">
        <v>526</v>
      </c>
      <c r="D165" s="94"/>
      <c r="E165" s="94"/>
      <c r="F165" s="94" t="s">
        <v>529</v>
      </c>
      <c r="G165" s="94"/>
      <c r="H165" s="94"/>
      <c r="I165" s="94" t="s">
        <v>530</v>
      </c>
      <c r="J165" s="94"/>
      <c r="K165" s="94"/>
      <c r="L165" s="1"/>
      <c r="M165" s="1"/>
      <c r="N165" s="1"/>
      <c r="O165" s="1"/>
      <c r="P165" s="1"/>
      <c r="Q165" s="1"/>
      <c r="R165" s="1"/>
      <c r="S165" s="1"/>
      <c r="T165" s="1"/>
      <c r="U165" s="1"/>
      <c r="V165" s="1"/>
      <c r="W165" s="1"/>
      <c r="X165" s="1"/>
      <c r="Y165" s="1"/>
      <c r="AA165" s="33"/>
      <c r="AB165" s="1"/>
      <c r="AC165" s="94" t="s">
        <v>531</v>
      </c>
      <c r="AD165" s="94"/>
      <c r="AE165" s="94"/>
      <c r="AF165" s="1"/>
      <c r="AG165" s="1"/>
      <c r="AH165" s="1"/>
      <c r="AI165" s="1"/>
      <c r="AJ165" s="1"/>
      <c r="AK165" s="1"/>
      <c r="AL165" s="1"/>
      <c r="AM165" s="1"/>
      <c r="AN165" s="1"/>
      <c r="AP165" s="33"/>
      <c r="AQ165" s="1"/>
      <c r="AR165" s="94" t="s">
        <v>534</v>
      </c>
      <c r="AS165" s="94"/>
      <c r="AT165" s="94"/>
      <c r="AU165" s="1"/>
      <c r="AV165" s="1"/>
      <c r="AW165" s="1"/>
      <c r="AX165" s="1"/>
      <c r="AY165" s="1"/>
      <c r="AZ165" s="1"/>
      <c r="BA165" s="1"/>
      <c r="BB165" s="1"/>
      <c r="BC165" s="1"/>
    </row>
    <row r="166" spans="1:55" x14ac:dyDescent="0.35">
      <c r="A166" s="1"/>
      <c r="B166" s="1"/>
      <c r="C166" s="3" t="s">
        <v>50</v>
      </c>
      <c r="D166" s="3" t="s">
        <v>527</v>
      </c>
      <c r="E166" s="3" t="s">
        <v>528</v>
      </c>
      <c r="F166" s="3" t="s">
        <v>50</v>
      </c>
      <c r="G166" s="3" t="s">
        <v>527</v>
      </c>
      <c r="H166" s="3" t="s">
        <v>528</v>
      </c>
      <c r="I166" s="3" t="s">
        <v>50</v>
      </c>
      <c r="J166" s="3" t="s">
        <v>527</v>
      </c>
      <c r="K166" s="3" t="s">
        <v>528</v>
      </c>
      <c r="L166" s="1"/>
      <c r="M166" s="1"/>
      <c r="N166" s="1"/>
      <c r="O166" s="1"/>
      <c r="P166" s="1"/>
      <c r="Q166" s="1"/>
      <c r="R166" s="1"/>
      <c r="S166" s="1"/>
      <c r="T166" s="1"/>
      <c r="U166" s="1"/>
      <c r="V166" s="1"/>
      <c r="W166" s="1"/>
      <c r="X166" s="1"/>
      <c r="Y166" s="1"/>
      <c r="AA166" s="33"/>
      <c r="AB166" s="1"/>
      <c r="AC166" s="3" t="s">
        <v>50</v>
      </c>
      <c r="AD166" s="3" t="s">
        <v>527</v>
      </c>
      <c r="AE166" s="3" t="s">
        <v>528</v>
      </c>
      <c r="AF166" s="1"/>
      <c r="AG166" s="1"/>
      <c r="AH166" s="1"/>
      <c r="AI166" s="1"/>
      <c r="AJ166" s="1"/>
      <c r="AK166" s="1"/>
      <c r="AL166" s="1"/>
      <c r="AM166" s="1"/>
      <c r="AN166" s="1"/>
      <c r="AP166" s="33"/>
      <c r="AQ166" s="1"/>
      <c r="AR166" s="3" t="s">
        <v>50</v>
      </c>
      <c r="AS166" s="3" t="s">
        <v>527</v>
      </c>
      <c r="AT166" s="3" t="s">
        <v>528</v>
      </c>
      <c r="AU166" s="1"/>
      <c r="AV166" s="1"/>
      <c r="AW166" s="1"/>
      <c r="AX166" s="1"/>
      <c r="AY166" s="1"/>
      <c r="AZ166" s="1"/>
      <c r="BA166" s="1"/>
      <c r="BB166" s="1"/>
      <c r="BC166" s="1"/>
    </row>
    <row r="167" spans="1:55" x14ac:dyDescent="0.35">
      <c r="A167" s="1"/>
      <c r="B167" s="1"/>
      <c r="C167">
        <v>7</v>
      </c>
      <c r="D167" s="1">
        <v>0</v>
      </c>
      <c r="E167" s="1">
        <v>5</v>
      </c>
      <c r="F167" s="1">
        <v>7</v>
      </c>
      <c r="G167" s="1">
        <v>0</v>
      </c>
      <c r="H167" s="1">
        <v>5</v>
      </c>
      <c r="I167" s="1">
        <v>0</v>
      </c>
      <c r="J167" s="1">
        <v>0</v>
      </c>
      <c r="K167" s="1">
        <v>0</v>
      </c>
      <c r="L167" s="1"/>
      <c r="M167" s="1"/>
      <c r="N167" s="1"/>
      <c r="O167" s="1"/>
      <c r="P167" s="1"/>
      <c r="Q167" s="1"/>
      <c r="R167" s="1"/>
      <c r="S167" s="1"/>
      <c r="T167" s="1"/>
      <c r="AA167" s="33"/>
      <c r="AB167" s="1"/>
      <c r="AC167">
        <v>3</v>
      </c>
      <c r="AD167" s="1">
        <v>0</v>
      </c>
      <c r="AE167" s="1">
        <v>2</v>
      </c>
      <c r="AF167" s="1"/>
      <c r="AG167" s="1"/>
      <c r="AH167" s="1"/>
      <c r="AI167" s="1"/>
      <c r="AJ167" s="1"/>
      <c r="AK167" s="1"/>
      <c r="AL167" s="1"/>
      <c r="AM167" s="1"/>
      <c r="AN167" s="1"/>
      <c r="AP167" s="33"/>
      <c r="AQ167" s="1"/>
      <c r="AR167">
        <v>23</v>
      </c>
      <c r="AS167" s="1">
        <v>0</v>
      </c>
      <c r="AT167" s="1">
        <v>7</v>
      </c>
      <c r="AU167" s="1"/>
      <c r="AV167" s="1"/>
      <c r="AW167" s="1"/>
      <c r="AX167" s="1"/>
      <c r="AY167" s="1"/>
      <c r="AZ167" s="1"/>
      <c r="BA167" s="1"/>
      <c r="BB167" s="1"/>
      <c r="BC167" s="1"/>
    </row>
    <row r="169" spans="1:55" x14ac:dyDescent="0.35">
      <c r="A169" s="90" t="s">
        <v>585</v>
      </c>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AA169" s="90" t="s">
        <v>598</v>
      </c>
      <c r="AB169" s="90"/>
      <c r="AC169" s="90"/>
      <c r="AD169" s="90"/>
      <c r="AE169" s="90"/>
      <c r="AF169" s="90"/>
      <c r="AG169" s="90"/>
      <c r="AH169" s="90"/>
      <c r="AI169" s="90"/>
      <c r="AJ169" s="90"/>
      <c r="AK169" s="90"/>
      <c r="AL169" s="90"/>
      <c r="AM169" s="90"/>
      <c r="AN169" s="90"/>
      <c r="AP169" s="90" t="s">
        <v>599</v>
      </c>
      <c r="AQ169" s="90"/>
      <c r="AR169" s="90"/>
      <c r="AS169" s="90"/>
      <c r="AT169" s="90"/>
      <c r="AU169" s="90"/>
      <c r="AV169" s="90"/>
      <c r="AW169" s="90"/>
      <c r="AX169" s="90"/>
      <c r="AY169" s="90"/>
      <c r="AZ169" s="90"/>
      <c r="BA169" s="90"/>
      <c r="BB169" s="90"/>
      <c r="BC169" s="90"/>
    </row>
    <row r="170" spans="1:55" x14ac:dyDescent="0.35">
      <c r="A170" s="1"/>
      <c r="B170" s="113" t="s">
        <v>604</v>
      </c>
      <c r="C170" s="113"/>
      <c r="D170" s="113"/>
      <c r="E170" s="113"/>
      <c r="F170" s="113"/>
      <c r="G170" s="113"/>
      <c r="H170" s="113"/>
      <c r="I170" s="113"/>
      <c r="J170" s="113"/>
      <c r="K170" s="113"/>
      <c r="L170" s="113"/>
      <c r="M170" s="113"/>
      <c r="N170" s="113" t="s">
        <v>605</v>
      </c>
      <c r="O170" s="113"/>
      <c r="P170" s="113"/>
      <c r="Q170" s="113"/>
      <c r="R170" s="113"/>
      <c r="S170" s="113"/>
      <c r="T170" s="113"/>
      <c r="U170" s="113"/>
      <c r="V170" s="113"/>
      <c r="W170" s="113"/>
      <c r="X170" s="113"/>
      <c r="Y170" s="113"/>
      <c r="AA170" s="33"/>
      <c r="AB170" s="113" t="s">
        <v>50</v>
      </c>
      <c r="AC170" s="113"/>
      <c r="AD170" s="113"/>
      <c r="AE170" s="113"/>
      <c r="AF170" s="113"/>
      <c r="AG170" s="113"/>
      <c r="AH170" s="113"/>
      <c r="AI170" s="113"/>
      <c r="AJ170" s="113"/>
      <c r="AK170" s="113"/>
      <c r="AL170" s="113"/>
      <c r="AM170" s="113"/>
      <c r="AN170" s="1"/>
      <c r="AP170" s="33"/>
      <c r="AQ170" s="113" t="s">
        <v>50</v>
      </c>
      <c r="AR170" s="113"/>
      <c r="AS170" s="113"/>
      <c r="AT170" s="113"/>
      <c r="AU170" s="113"/>
      <c r="AV170" s="113"/>
      <c r="AW170" s="113"/>
      <c r="AX170" s="113"/>
      <c r="AY170" s="113"/>
      <c r="AZ170" s="113"/>
      <c r="BA170" s="113"/>
      <c r="BB170" s="113"/>
      <c r="BC170" s="1"/>
    </row>
    <row r="171" spans="1:55" x14ac:dyDescent="0.35">
      <c r="A171" s="1"/>
      <c r="B171" s="3" t="s">
        <v>37</v>
      </c>
      <c r="C171" s="3"/>
      <c r="D171" s="3" t="s">
        <v>43</v>
      </c>
      <c r="E171" s="3" t="s">
        <v>44</v>
      </c>
      <c r="F171" s="3" t="s">
        <v>45</v>
      </c>
      <c r="G171" s="3" t="s">
        <v>46</v>
      </c>
      <c r="H171" s="3" t="s">
        <v>38</v>
      </c>
      <c r="I171" s="3"/>
      <c r="J171" s="3" t="s">
        <v>43</v>
      </c>
      <c r="K171" s="3" t="s">
        <v>44</v>
      </c>
      <c r="L171" s="3" t="s">
        <v>45</v>
      </c>
      <c r="M171" s="3" t="s">
        <v>46</v>
      </c>
      <c r="N171" s="3" t="s">
        <v>37</v>
      </c>
      <c r="O171" s="3"/>
      <c r="P171" s="3" t="s">
        <v>43</v>
      </c>
      <c r="Q171" s="3" t="s">
        <v>44</v>
      </c>
      <c r="R171" s="3" t="s">
        <v>45</v>
      </c>
      <c r="S171" s="3" t="s">
        <v>46</v>
      </c>
      <c r="T171" s="3" t="s">
        <v>38</v>
      </c>
      <c r="U171" s="3"/>
      <c r="V171" s="3" t="s">
        <v>43</v>
      </c>
      <c r="W171" s="3" t="s">
        <v>44</v>
      </c>
      <c r="X171" s="3" t="s">
        <v>45</v>
      </c>
      <c r="Y171" s="3" t="s">
        <v>46</v>
      </c>
      <c r="AA171" s="33"/>
      <c r="AB171" s="3" t="s">
        <v>37</v>
      </c>
      <c r="AC171" s="3"/>
      <c r="AD171" s="3" t="s">
        <v>43</v>
      </c>
      <c r="AE171" s="3" t="s">
        <v>44</v>
      </c>
      <c r="AF171" s="3" t="s">
        <v>45</v>
      </c>
      <c r="AG171" s="3" t="s">
        <v>46</v>
      </c>
      <c r="AH171" s="3" t="s">
        <v>38</v>
      </c>
      <c r="AI171" s="3"/>
      <c r="AJ171" s="3" t="s">
        <v>43</v>
      </c>
      <c r="AK171" s="3" t="s">
        <v>44</v>
      </c>
      <c r="AL171" s="3" t="s">
        <v>45</v>
      </c>
      <c r="AM171" s="3" t="s">
        <v>46</v>
      </c>
      <c r="AN171" s="1"/>
      <c r="AP171" s="33"/>
      <c r="AQ171" s="3" t="s">
        <v>37</v>
      </c>
      <c r="AR171" s="3"/>
      <c r="AS171" s="3" t="s">
        <v>43</v>
      </c>
      <c r="AT171" s="3" t="s">
        <v>44</v>
      </c>
      <c r="AU171" s="3" t="s">
        <v>45</v>
      </c>
      <c r="AV171" s="3" t="s">
        <v>46</v>
      </c>
      <c r="AW171" s="3" t="s">
        <v>38</v>
      </c>
      <c r="AX171" s="3"/>
      <c r="AY171" s="3" t="s">
        <v>43</v>
      </c>
      <c r="AZ171" s="3" t="s">
        <v>44</v>
      </c>
      <c r="BA171" s="3" t="s">
        <v>45</v>
      </c>
      <c r="BB171" s="3" t="s">
        <v>46</v>
      </c>
      <c r="BC171" s="1"/>
    </row>
    <row r="172" spans="1:55" x14ac:dyDescent="0.35">
      <c r="A172" s="1"/>
      <c r="B172" s="4" t="s">
        <v>39</v>
      </c>
      <c r="C172" s="4" t="s">
        <v>47</v>
      </c>
      <c r="D172" s="3">
        <v>0</v>
      </c>
      <c r="E172" s="3">
        <v>0</v>
      </c>
      <c r="F172" s="3">
        <v>0</v>
      </c>
      <c r="G172" s="3">
        <v>0</v>
      </c>
      <c r="H172" s="4" t="s">
        <v>39</v>
      </c>
      <c r="I172" s="4" t="s">
        <v>47</v>
      </c>
      <c r="J172" s="3">
        <v>0</v>
      </c>
      <c r="K172" s="3">
        <v>0</v>
      </c>
      <c r="L172" s="3">
        <v>0</v>
      </c>
      <c r="M172" s="3">
        <v>0</v>
      </c>
      <c r="N172" s="4" t="s">
        <v>39</v>
      </c>
      <c r="O172" s="4" t="s">
        <v>47</v>
      </c>
      <c r="P172" s="3">
        <v>0</v>
      </c>
      <c r="Q172" s="3">
        <v>0</v>
      </c>
      <c r="R172" s="3">
        <v>0</v>
      </c>
      <c r="S172" s="3">
        <v>0</v>
      </c>
      <c r="T172" s="4" t="s">
        <v>39</v>
      </c>
      <c r="U172" s="4" t="s">
        <v>47</v>
      </c>
      <c r="V172" s="3">
        <v>0</v>
      </c>
      <c r="W172" s="3">
        <v>0</v>
      </c>
      <c r="X172" s="3">
        <v>1</v>
      </c>
      <c r="Y172" s="3">
        <v>0</v>
      </c>
      <c r="AA172" s="33"/>
      <c r="AB172" s="4" t="s">
        <v>39</v>
      </c>
      <c r="AC172" s="4" t="s">
        <v>47</v>
      </c>
      <c r="AD172" s="3">
        <v>0</v>
      </c>
      <c r="AE172" s="3">
        <v>0</v>
      </c>
      <c r="AF172" s="3">
        <v>2</v>
      </c>
      <c r="AG172" s="3">
        <v>0</v>
      </c>
      <c r="AH172" s="4" t="s">
        <v>39</v>
      </c>
      <c r="AI172" s="4" t="s">
        <v>47</v>
      </c>
      <c r="AJ172" s="3">
        <v>0</v>
      </c>
      <c r="AK172" s="3">
        <v>0</v>
      </c>
      <c r="AL172" s="3">
        <v>1</v>
      </c>
      <c r="AM172" s="3">
        <v>0</v>
      </c>
      <c r="AN172" s="1"/>
      <c r="AP172" s="33"/>
      <c r="AQ172" s="4" t="s">
        <v>39</v>
      </c>
      <c r="AR172" s="4" t="s">
        <v>47</v>
      </c>
      <c r="AS172" s="3">
        <v>0</v>
      </c>
      <c r="AT172" s="3">
        <v>0</v>
      </c>
      <c r="AU172" s="3">
        <v>0</v>
      </c>
      <c r="AV172" s="3">
        <v>0</v>
      </c>
      <c r="AW172" s="4" t="s">
        <v>39</v>
      </c>
      <c r="AX172" s="4" t="s">
        <v>47</v>
      </c>
      <c r="AY172" s="3">
        <v>0</v>
      </c>
      <c r="AZ172" s="3">
        <v>0</v>
      </c>
      <c r="BA172" s="3">
        <v>5</v>
      </c>
      <c r="BB172" s="3">
        <v>0</v>
      </c>
      <c r="BC172" s="1"/>
    </row>
    <row r="173" spans="1:55" x14ac:dyDescent="0.35">
      <c r="A173" s="1"/>
      <c r="B173" s="4"/>
      <c r="C173" s="4" t="s">
        <v>48</v>
      </c>
      <c r="D173" s="3">
        <v>0</v>
      </c>
      <c r="E173" s="3">
        <v>0</v>
      </c>
      <c r="F173" s="3">
        <v>0</v>
      </c>
      <c r="G173" s="3">
        <v>0</v>
      </c>
      <c r="H173" s="4"/>
      <c r="I173" s="4" t="s">
        <v>48</v>
      </c>
      <c r="J173" s="3">
        <v>0</v>
      </c>
      <c r="K173" s="3">
        <v>0</v>
      </c>
      <c r="L173" s="3">
        <v>0</v>
      </c>
      <c r="M173" s="3">
        <v>0</v>
      </c>
      <c r="N173" s="4"/>
      <c r="O173" s="4" t="s">
        <v>48</v>
      </c>
      <c r="P173" s="3">
        <v>0</v>
      </c>
      <c r="Q173" s="3">
        <v>0</v>
      </c>
      <c r="R173" s="3">
        <v>0</v>
      </c>
      <c r="S173" s="3">
        <v>0</v>
      </c>
      <c r="T173" s="4"/>
      <c r="U173" s="4" t="s">
        <v>48</v>
      </c>
      <c r="V173" s="3">
        <v>0</v>
      </c>
      <c r="W173" s="3">
        <v>0</v>
      </c>
      <c r="X173" s="3">
        <v>0</v>
      </c>
      <c r="Y173" s="3">
        <v>0</v>
      </c>
      <c r="AA173" s="33"/>
      <c r="AB173" s="4"/>
      <c r="AC173" s="4" t="s">
        <v>48</v>
      </c>
      <c r="AD173" s="3">
        <v>0</v>
      </c>
      <c r="AE173" s="3">
        <v>0</v>
      </c>
      <c r="AF173" s="3">
        <v>0</v>
      </c>
      <c r="AG173" s="3">
        <v>0</v>
      </c>
      <c r="AH173" s="4"/>
      <c r="AI173" s="4" t="s">
        <v>48</v>
      </c>
      <c r="AJ173" s="3">
        <v>0</v>
      </c>
      <c r="AK173" s="3">
        <v>0</v>
      </c>
      <c r="AL173" s="3">
        <v>0</v>
      </c>
      <c r="AM173" s="3">
        <v>0</v>
      </c>
      <c r="AN173" s="1"/>
      <c r="AP173" s="33"/>
      <c r="AQ173" s="4"/>
      <c r="AR173" s="4" t="s">
        <v>48</v>
      </c>
      <c r="AS173" s="3">
        <v>0</v>
      </c>
      <c r="AT173" s="3">
        <v>0</v>
      </c>
      <c r="AU173" s="3">
        <v>0</v>
      </c>
      <c r="AV173" s="3">
        <v>0</v>
      </c>
      <c r="AW173" s="4"/>
      <c r="AX173" s="4" t="s">
        <v>48</v>
      </c>
      <c r="AY173" s="3">
        <v>0</v>
      </c>
      <c r="AZ173" s="3">
        <v>0</v>
      </c>
      <c r="BA173" s="3">
        <v>0</v>
      </c>
      <c r="BB173" s="3">
        <v>0</v>
      </c>
      <c r="BC173" s="1"/>
    </row>
    <row r="174" spans="1:55" x14ac:dyDescent="0.35">
      <c r="A174" s="1"/>
      <c r="B174" s="4"/>
      <c r="C174" s="4" t="s">
        <v>49</v>
      </c>
      <c r="D174" s="3">
        <v>0</v>
      </c>
      <c r="E174" s="3">
        <v>0</v>
      </c>
      <c r="F174" s="3">
        <v>1</v>
      </c>
      <c r="G174" s="3">
        <v>0</v>
      </c>
      <c r="H174" s="4"/>
      <c r="I174" s="4" t="s">
        <v>49</v>
      </c>
      <c r="J174" s="3">
        <v>0</v>
      </c>
      <c r="K174" s="3">
        <v>0</v>
      </c>
      <c r="L174" s="3">
        <v>1</v>
      </c>
      <c r="M174" s="3">
        <v>0</v>
      </c>
      <c r="N174" s="4"/>
      <c r="O174" s="4" t="s">
        <v>49</v>
      </c>
      <c r="P174" s="3">
        <v>0</v>
      </c>
      <c r="Q174" s="3">
        <v>0</v>
      </c>
      <c r="R174" s="3">
        <v>1</v>
      </c>
      <c r="S174" s="3">
        <v>0</v>
      </c>
      <c r="T174" s="4"/>
      <c r="U174" s="4" t="s">
        <v>49</v>
      </c>
      <c r="V174" s="3">
        <v>0</v>
      </c>
      <c r="W174" s="3">
        <v>0</v>
      </c>
      <c r="X174" s="3">
        <v>1</v>
      </c>
      <c r="Y174" s="3">
        <v>0</v>
      </c>
      <c r="AA174" s="33"/>
      <c r="AB174" s="4"/>
      <c r="AC174" s="4" t="s">
        <v>49</v>
      </c>
      <c r="AD174" s="3">
        <v>0</v>
      </c>
      <c r="AE174" s="3">
        <v>0</v>
      </c>
      <c r="AF174" s="3">
        <v>0</v>
      </c>
      <c r="AG174" s="3">
        <v>0</v>
      </c>
      <c r="AH174" s="4"/>
      <c r="AI174" s="4" t="s">
        <v>49</v>
      </c>
      <c r="AJ174" s="3">
        <v>0</v>
      </c>
      <c r="AK174" s="3">
        <v>0</v>
      </c>
      <c r="AL174" s="3">
        <v>0</v>
      </c>
      <c r="AM174" s="3">
        <v>0</v>
      </c>
      <c r="AN174" s="1"/>
      <c r="AP174" s="33"/>
      <c r="AQ174" s="4"/>
      <c r="AR174" s="4" t="s">
        <v>49</v>
      </c>
      <c r="AS174" s="3">
        <v>0</v>
      </c>
      <c r="AT174" s="3">
        <v>0</v>
      </c>
      <c r="AU174" s="3">
        <v>0</v>
      </c>
      <c r="AV174" s="3">
        <v>0</v>
      </c>
      <c r="AW174" s="4"/>
      <c r="AX174" s="4" t="s">
        <v>49</v>
      </c>
      <c r="AY174" s="3">
        <v>0</v>
      </c>
      <c r="AZ174" s="3">
        <v>0</v>
      </c>
      <c r="BA174" s="3">
        <v>0</v>
      </c>
      <c r="BB174" s="3">
        <v>0</v>
      </c>
      <c r="BC174" s="1"/>
    </row>
    <row r="175" spans="1:55" x14ac:dyDescent="0.35">
      <c r="A175" s="1"/>
      <c r="B175" s="3" t="s">
        <v>40</v>
      </c>
      <c r="C175" s="3" t="s">
        <v>47</v>
      </c>
      <c r="D175" s="3">
        <v>0</v>
      </c>
      <c r="E175" s="3">
        <v>0</v>
      </c>
      <c r="F175" s="3">
        <v>0</v>
      </c>
      <c r="G175" s="3">
        <v>0</v>
      </c>
      <c r="H175" s="3" t="s">
        <v>40</v>
      </c>
      <c r="I175" s="3" t="s">
        <v>47</v>
      </c>
      <c r="J175" s="3">
        <v>0</v>
      </c>
      <c r="K175" s="3">
        <v>0</v>
      </c>
      <c r="L175" s="3">
        <v>0</v>
      </c>
      <c r="M175" s="3">
        <v>0</v>
      </c>
      <c r="N175" s="3" t="s">
        <v>40</v>
      </c>
      <c r="O175" s="3" t="s">
        <v>47</v>
      </c>
      <c r="P175" s="3">
        <v>0</v>
      </c>
      <c r="Q175" s="3">
        <v>0</v>
      </c>
      <c r="R175" s="3">
        <v>0</v>
      </c>
      <c r="S175" s="3">
        <v>0</v>
      </c>
      <c r="T175" s="3" t="s">
        <v>40</v>
      </c>
      <c r="U175" s="3" t="s">
        <v>47</v>
      </c>
      <c r="V175" s="3">
        <v>0</v>
      </c>
      <c r="W175" s="3">
        <v>0</v>
      </c>
      <c r="X175" s="3">
        <v>0</v>
      </c>
      <c r="Y175" s="3">
        <v>0</v>
      </c>
      <c r="AA175" s="33"/>
      <c r="AB175" s="3" t="s">
        <v>40</v>
      </c>
      <c r="AC175" s="3" t="s">
        <v>47</v>
      </c>
      <c r="AD175" s="3">
        <v>0</v>
      </c>
      <c r="AE175" s="3">
        <v>0</v>
      </c>
      <c r="AF175" s="3">
        <v>0</v>
      </c>
      <c r="AG175" s="3">
        <v>0</v>
      </c>
      <c r="AH175" s="3" t="s">
        <v>40</v>
      </c>
      <c r="AI175" s="3" t="s">
        <v>47</v>
      </c>
      <c r="AJ175" s="3">
        <v>0</v>
      </c>
      <c r="AK175" s="3">
        <v>0</v>
      </c>
      <c r="AL175" s="3">
        <v>0</v>
      </c>
      <c r="AM175" s="3">
        <v>0</v>
      </c>
      <c r="AN175" s="1"/>
      <c r="AP175" s="33"/>
      <c r="AQ175" s="3" t="s">
        <v>40</v>
      </c>
      <c r="AR175" s="3" t="s">
        <v>47</v>
      </c>
      <c r="AS175" s="3">
        <v>0</v>
      </c>
      <c r="AT175" s="3">
        <v>0</v>
      </c>
      <c r="AU175" s="3">
        <v>0</v>
      </c>
      <c r="AV175" s="3">
        <v>0</v>
      </c>
      <c r="AW175" s="3" t="s">
        <v>40</v>
      </c>
      <c r="AX175" s="3" t="s">
        <v>47</v>
      </c>
      <c r="AY175" s="3">
        <v>0</v>
      </c>
      <c r="AZ175" s="3">
        <v>0</v>
      </c>
      <c r="BA175" s="3">
        <v>0</v>
      </c>
      <c r="BB175" s="3">
        <v>0</v>
      </c>
      <c r="BC175" s="1"/>
    </row>
    <row r="176" spans="1:55" x14ac:dyDescent="0.35">
      <c r="A176" s="1"/>
      <c r="B176" s="3"/>
      <c r="C176" s="3" t="s">
        <v>48</v>
      </c>
      <c r="D176" s="3">
        <v>0</v>
      </c>
      <c r="E176" s="3">
        <v>0</v>
      </c>
      <c r="F176" s="3">
        <v>0</v>
      </c>
      <c r="G176" s="3">
        <v>0</v>
      </c>
      <c r="H176" s="3"/>
      <c r="I176" s="3" t="s">
        <v>48</v>
      </c>
      <c r="J176" s="3">
        <v>0</v>
      </c>
      <c r="K176" s="3">
        <v>0</v>
      </c>
      <c r="L176" s="3">
        <v>0</v>
      </c>
      <c r="M176" s="3">
        <v>0</v>
      </c>
      <c r="N176" s="3"/>
      <c r="O176" s="3" t="s">
        <v>48</v>
      </c>
      <c r="P176" s="3">
        <v>0</v>
      </c>
      <c r="Q176" s="3">
        <v>0</v>
      </c>
      <c r="R176" s="3">
        <v>0</v>
      </c>
      <c r="S176" s="3">
        <v>0</v>
      </c>
      <c r="T176" s="3"/>
      <c r="U176" s="3" t="s">
        <v>48</v>
      </c>
      <c r="V176" s="3">
        <v>0</v>
      </c>
      <c r="W176" s="3">
        <v>0</v>
      </c>
      <c r="X176" s="3">
        <v>0</v>
      </c>
      <c r="Y176" s="3">
        <v>0</v>
      </c>
      <c r="AA176" s="33"/>
      <c r="AB176" s="3"/>
      <c r="AC176" s="3" t="s">
        <v>48</v>
      </c>
      <c r="AD176" s="3">
        <v>0</v>
      </c>
      <c r="AE176" s="3">
        <v>0</v>
      </c>
      <c r="AF176" s="3">
        <v>0</v>
      </c>
      <c r="AG176" s="3">
        <v>0</v>
      </c>
      <c r="AH176" s="3"/>
      <c r="AI176" s="3" t="s">
        <v>48</v>
      </c>
      <c r="AJ176" s="3">
        <v>0</v>
      </c>
      <c r="AK176" s="3">
        <v>0</v>
      </c>
      <c r="AL176" s="3">
        <v>0</v>
      </c>
      <c r="AM176" s="3">
        <v>0</v>
      </c>
      <c r="AN176" s="1"/>
      <c r="AP176" s="33"/>
      <c r="AQ176" s="3"/>
      <c r="AR176" s="3" t="s">
        <v>48</v>
      </c>
      <c r="AS176" s="3">
        <v>0</v>
      </c>
      <c r="AT176" s="3">
        <v>0</v>
      </c>
      <c r="AU176" s="3">
        <v>0</v>
      </c>
      <c r="AV176" s="3">
        <v>0</v>
      </c>
      <c r="AW176" s="3"/>
      <c r="AX176" s="3" t="s">
        <v>48</v>
      </c>
      <c r="AY176" s="3">
        <v>0</v>
      </c>
      <c r="AZ176" s="3">
        <v>0</v>
      </c>
      <c r="BA176" s="3">
        <v>1</v>
      </c>
      <c r="BB176" s="3">
        <v>0</v>
      </c>
      <c r="BC176" s="1"/>
    </row>
    <row r="177" spans="1:55" x14ac:dyDescent="0.35">
      <c r="A177" s="1"/>
      <c r="B177" s="3"/>
      <c r="C177" s="3" t="s">
        <v>49</v>
      </c>
      <c r="D177" s="3">
        <v>0</v>
      </c>
      <c r="E177" s="3">
        <v>0</v>
      </c>
      <c r="F177" s="3">
        <v>0</v>
      </c>
      <c r="G177" s="3">
        <v>0</v>
      </c>
      <c r="H177" s="3"/>
      <c r="I177" s="3" t="s">
        <v>49</v>
      </c>
      <c r="J177" s="3">
        <v>0</v>
      </c>
      <c r="K177" s="3">
        <v>0</v>
      </c>
      <c r="L177" s="3">
        <v>0</v>
      </c>
      <c r="M177" s="3">
        <v>0</v>
      </c>
      <c r="N177" s="3"/>
      <c r="O177" s="3" t="s">
        <v>49</v>
      </c>
      <c r="P177" s="3">
        <v>0</v>
      </c>
      <c r="Q177" s="3">
        <v>0</v>
      </c>
      <c r="R177" s="3">
        <v>0</v>
      </c>
      <c r="S177" s="3">
        <v>0</v>
      </c>
      <c r="T177" s="3"/>
      <c r="U177" s="3" t="s">
        <v>49</v>
      </c>
      <c r="V177" s="3">
        <v>0</v>
      </c>
      <c r="W177" s="3">
        <v>0</v>
      </c>
      <c r="X177" s="3">
        <v>0</v>
      </c>
      <c r="Y177" s="3">
        <v>0</v>
      </c>
      <c r="AA177" s="33"/>
      <c r="AB177" s="3"/>
      <c r="AC177" s="3" t="s">
        <v>49</v>
      </c>
      <c r="AD177" s="3">
        <v>0</v>
      </c>
      <c r="AE177" s="3">
        <v>0</v>
      </c>
      <c r="AF177" s="3">
        <v>0</v>
      </c>
      <c r="AG177" s="3">
        <v>0</v>
      </c>
      <c r="AH177" s="3"/>
      <c r="AI177" s="3" t="s">
        <v>49</v>
      </c>
      <c r="AJ177" s="3">
        <v>0</v>
      </c>
      <c r="AK177" s="3">
        <v>0</v>
      </c>
      <c r="AL177" s="3">
        <v>0</v>
      </c>
      <c r="AM177" s="3">
        <v>0</v>
      </c>
      <c r="AN177" s="1"/>
      <c r="AP177" s="33"/>
      <c r="AQ177" s="3"/>
      <c r="AR177" s="3" t="s">
        <v>49</v>
      </c>
      <c r="AS177" s="3">
        <v>0</v>
      </c>
      <c r="AT177" s="3">
        <v>0</v>
      </c>
      <c r="AU177" s="3">
        <v>0</v>
      </c>
      <c r="AV177" s="3">
        <v>0</v>
      </c>
      <c r="AW177" s="3"/>
      <c r="AX177" s="3" t="s">
        <v>49</v>
      </c>
      <c r="AY177" s="3">
        <v>0</v>
      </c>
      <c r="AZ177" s="3">
        <v>0</v>
      </c>
      <c r="BA177" s="3">
        <v>0</v>
      </c>
      <c r="BB177" s="3">
        <v>0</v>
      </c>
      <c r="BC177" s="1"/>
    </row>
    <row r="178" spans="1:55" x14ac:dyDescent="0.35">
      <c r="A178" s="1"/>
      <c r="B178" s="4" t="s">
        <v>41</v>
      </c>
      <c r="C178" s="4" t="s">
        <v>47</v>
      </c>
      <c r="D178" s="3">
        <v>0</v>
      </c>
      <c r="E178" s="3">
        <v>0</v>
      </c>
      <c r="F178" s="3">
        <v>3</v>
      </c>
      <c r="G178" s="3">
        <v>0</v>
      </c>
      <c r="H178" s="4" t="s">
        <v>41</v>
      </c>
      <c r="I178" s="4" t="s">
        <v>47</v>
      </c>
      <c r="J178" s="3">
        <v>0</v>
      </c>
      <c r="K178" s="3">
        <v>0</v>
      </c>
      <c r="L178" s="3">
        <v>4</v>
      </c>
      <c r="M178" s="3">
        <v>0</v>
      </c>
      <c r="N178" s="4" t="s">
        <v>41</v>
      </c>
      <c r="O178" s="4" t="s">
        <v>47</v>
      </c>
      <c r="P178" s="3">
        <v>0</v>
      </c>
      <c r="Q178" s="3">
        <v>0</v>
      </c>
      <c r="R178" s="3">
        <v>3</v>
      </c>
      <c r="S178" s="3">
        <v>0</v>
      </c>
      <c r="T178" s="4" t="s">
        <v>41</v>
      </c>
      <c r="U178" s="4" t="s">
        <v>47</v>
      </c>
      <c r="V178" s="3">
        <v>0</v>
      </c>
      <c r="W178" s="3">
        <v>0</v>
      </c>
      <c r="X178" s="3">
        <v>4</v>
      </c>
      <c r="Y178" s="3">
        <v>0</v>
      </c>
      <c r="AA178" s="33"/>
      <c r="AB178" s="4" t="s">
        <v>41</v>
      </c>
      <c r="AC178" s="4" t="s">
        <v>47</v>
      </c>
      <c r="AD178" s="3">
        <v>0</v>
      </c>
      <c r="AE178" s="3">
        <v>0</v>
      </c>
      <c r="AF178" s="3">
        <v>2</v>
      </c>
      <c r="AG178" s="3">
        <v>0</v>
      </c>
      <c r="AH178" s="4" t="s">
        <v>41</v>
      </c>
      <c r="AI178" s="4" t="s">
        <v>47</v>
      </c>
      <c r="AJ178" s="3">
        <v>0</v>
      </c>
      <c r="AK178" s="3">
        <v>0</v>
      </c>
      <c r="AL178" s="3">
        <v>0</v>
      </c>
      <c r="AM178" s="3">
        <v>0</v>
      </c>
      <c r="AN178" s="1"/>
      <c r="AP178" s="33"/>
      <c r="AQ178" s="4" t="s">
        <v>41</v>
      </c>
      <c r="AR178" s="4" t="s">
        <v>47</v>
      </c>
      <c r="AS178" s="3">
        <v>0</v>
      </c>
      <c r="AT178" s="3">
        <v>0</v>
      </c>
      <c r="AU178" s="3">
        <v>2</v>
      </c>
      <c r="AV178" s="3">
        <v>0</v>
      </c>
      <c r="AW178" s="4" t="s">
        <v>41</v>
      </c>
      <c r="AX178" s="4" t="s">
        <v>47</v>
      </c>
      <c r="AY178" s="3">
        <v>0</v>
      </c>
      <c r="AZ178" s="3">
        <v>0</v>
      </c>
      <c r="BA178" s="3">
        <v>5</v>
      </c>
      <c r="BB178" s="3">
        <v>0</v>
      </c>
      <c r="BC178" s="1"/>
    </row>
    <row r="179" spans="1:55" x14ac:dyDescent="0.35">
      <c r="A179" s="1"/>
      <c r="B179" s="4"/>
      <c r="C179" s="4" t="s">
        <v>48</v>
      </c>
      <c r="D179" s="3">
        <v>0</v>
      </c>
      <c r="E179" s="3">
        <v>0</v>
      </c>
      <c r="F179" s="3">
        <v>0</v>
      </c>
      <c r="G179" s="3">
        <v>0</v>
      </c>
      <c r="H179" s="4"/>
      <c r="I179" s="4" t="s">
        <v>48</v>
      </c>
      <c r="J179" s="3">
        <v>0</v>
      </c>
      <c r="K179" s="3">
        <v>0</v>
      </c>
      <c r="L179" s="3">
        <v>0</v>
      </c>
      <c r="M179" s="3">
        <v>0</v>
      </c>
      <c r="N179" s="4"/>
      <c r="O179" s="4" t="s">
        <v>48</v>
      </c>
      <c r="P179" s="3">
        <v>0</v>
      </c>
      <c r="Q179" s="3">
        <v>0</v>
      </c>
      <c r="R179" s="3">
        <v>0</v>
      </c>
      <c r="S179" s="3">
        <v>0</v>
      </c>
      <c r="T179" s="4"/>
      <c r="U179" s="4" t="s">
        <v>48</v>
      </c>
      <c r="V179" s="3">
        <v>0</v>
      </c>
      <c r="W179" s="3">
        <v>0</v>
      </c>
      <c r="X179" s="3">
        <v>0</v>
      </c>
      <c r="Y179" s="3">
        <v>0</v>
      </c>
      <c r="AA179" s="33"/>
      <c r="AB179" s="4"/>
      <c r="AC179" s="4" t="s">
        <v>48</v>
      </c>
      <c r="AD179" s="3">
        <v>0</v>
      </c>
      <c r="AE179" s="3">
        <v>0</v>
      </c>
      <c r="AF179" s="3">
        <v>0</v>
      </c>
      <c r="AG179" s="3">
        <v>0</v>
      </c>
      <c r="AH179" s="4"/>
      <c r="AI179" s="4" t="s">
        <v>48</v>
      </c>
      <c r="AJ179" s="3">
        <v>0</v>
      </c>
      <c r="AK179" s="3">
        <v>0</v>
      </c>
      <c r="AL179" s="3">
        <v>0</v>
      </c>
      <c r="AM179" s="3">
        <v>0</v>
      </c>
      <c r="AN179" s="1"/>
      <c r="AP179" s="33"/>
      <c r="AQ179" s="4"/>
      <c r="AR179" s="4" t="s">
        <v>48</v>
      </c>
      <c r="AS179" s="3">
        <v>0</v>
      </c>
      <c r="AT179" s="3">
        <v>0</v>
      </c>
      <c r="AU179" s="3">
        <v>1</v>
      </c>
      <c r="AV179" s="3">
        <v>0</v>
      </c>
      <c r="AW179" s="4"/>
      <c r="AX179" s="4" t="s">
        <v>48</v>
      </c>
      <c r="AY179" s="3">
        <v>0</v>
      </c>
      <c r="AZ179" s="3">
        <v>0</v>
      </c>
      <c r="BA179" s="3">
        <v>0</v>
      </c>
      <c r="BB179" s="3">
        <v>0</v>
      </c>
      <c r="BC179" s="1"/>
    </row>
    <row r="180" spans="1:55" x14ac:dyDescent="0.35">
      <c r="A180" s="1"/>
      <c r="B180" s="4"/>
      <c r="C180" s="4" t="s">
        <v>49</v>
      </c>
      <c r="D180" s="3">
        <v>0</v>
      </c>
      <c r="E180" s="3">
        <v>0</v>
      </c>
      <c r="F180" s="3">
        <v>0</v>
      </c>
      <c r="G180" s="3">
        <v>0</v>
      </c>
      <c r="H180" s="4"/>
      <c r="I180" s="4" t="s">
        <v>49</v>
      </c>
      <c r="J180" s="3">
        <v>0</v>
      </c>
      <c r="K180" s="3">
        <v>0</v>
      </c>
      <c r="L180" s="3">
        <v>1</v>
      </c>
      <c r="M180" s="3">
        <v>0</v>
      </c>
      <c r="N180" s="4"/>
      <c r="O180" s="4" t="s">
        <v>49</v>
      </c>
      <c r="P180" s="3">
        <v>0</v>
      </c>
      <c r="Q180" s="3">
        <v>0</v>
      </c>
      <c r="R180" s="3">
        <v>0</v>
      </c>
      <c r="S180" s="3">
        <v>0</v>
      </c>
      <c r="T180" s="4"/>
      <c r="U180" s="4" t="s">
        <v>49</v>
      </c>
      <c r="V180" s="3">
        <v>0</v>
      </c>
      <c r="W180" s="3">
        <v>0</v>
      </c>
      <c r="X180" s="3">
        <v>0</v>
      </c>
      <c r="Y180" s="3">
        <v>0</v>
      </c>
      <c r="AA180" s="33"/>
      <c r="AB180" s="4"/>
      <c r="AC180" s="4" t="s">
        <v>49</v>
      </c>
      <c r="AD180" s="3">
        <v>0</v>
      </c>
      <c r="AE180" s="3">
        <v>0</v>
      </c>
      <c r="AF180" s="3">
        <v>0</v>
      </c>
      <c r="AG180" s="3">
        <v>0</v>
      </c>
      <c r="AH180" s="4"/>
      <c r="AI180" s="4" t="s">
        <v>49</v>
      </c>
      <c r="AJ180" s="3">
        <v>0</v>
      </c>
      <c r="AK180" s="3">
        <v>0</v>
      </c>
      <c r="AL180" s="3">
        <v>2</v>
      </c>
      <c r="AM180" s="3">
        <v>0</v>
      </c>
      <c r="AN180" s="1"/>
      <c r="AP180" s="33"/>
      <c r="AQ180" s="4"/>
      <c r="AR180" s="4" t="s">
        <v>49</v>
      </c>
      <c r="AS180" s="3">
        <v>0</v>
      </c>
      <c r="AT180" s="3">
        <v>0</v>
      </c>
      <c r="AU180" s="3">
        <v>0</v>
      </c>
      <c r="AV180" s="3">
        <v>0</v>
      </c>
      <c r="AW180" s="4"/>
      <c r="AX180" s="4" t="s">
        <v>49</v>
      </c>
      <c r="AY180" s="3">
        <v>0</v>
      </c>
      <c r="AZ180" s="3">
        <v>0</v>
      </c>
      <c r="BA180" s="3">
        <v>0</v>
      </c>
      <c r="BB180" s="3">
        <v>0</v>
      </c>
      <c r="BC180" s="1"/>
    </row>
    <row r="181" spans="1:55" x14ac:dyDescent="0.35">
      <c r="A181" s="1"/>
      <c r="B181" s="3" t="s">
        <v>42</v>
      </c>
      <c r="C181" s="3" t="s">
        <v>47</v>
      </c>
      <c r="D181" s="3">
        <v>0</v>
      </c>
      <c r="E181" s="3">
        <v>0</v>
      </c>
      <c r="F181" s="3">
        <v>0</v>
      </c>
      <c r="G181" s="3">
        <v>0</v>
      </c>
      <c r="H181" s="3" t="s">
        <v>42</v>
      </c>
      <c r="I181" s="3" t="s">
        <v>47</v>
      </c>
      <c r="J181" s="3">
        <v>0</v>
      </c>
      <c r="K181" s="3">
        <v>0</v>
      </c>
      <c r="L181" s="3">
        <v>0</v>
      </c>
      <c r="M181" s="3">
        <v>0</v>
      </c>
      <c r="N181" s="3" t="s">
        <v>42</v>
      </c>
      <c r="O181" s="3" t="s">
        <v>47</v>
      </c>
      <c r="P181" s="3">
        <v>0</v>
      </c>
      <c r="Q181" s="3">
        <v>0</v>
      </c>
      <c r="R181" s="3">
        <v>0</v>
      </c>
      <c r="S181" s="3">
        <v>0</v>
      </c>
      <c r="T181" s="3" t="s">
        <v>42</v>
      </c>
      <c r="U181" s="3" t="s">
        <v>47</v>
      </c>
      <c r="V181" s="3">
        <v>0</v>
      </c>
      <c r="W181" s="3">
        <v>0</v>
      </c>
      <c r="X181" s="3">
        <v>0</v>
      </c>
      <c r="Y181" s="3">
        <v>0</v>
      </c>
      <c r="AA181" s="33"/>
      <c r="AB181" s="3" t="s">
        <v>42</v>
      </c>
      <c r="AC181" s="3" t="s">
        <v>47</v>
      </c>
      <c r="AD181" s="3">
        <v>0</v>
      </c>
      <c r="AE181" s="3">
        <v>0</v>
      </c>
      <c r="AF181" s="3">
        <v>0</v>
      </c>
      <c r="AG181" s="3">
        <v>0</v>
      </c>
      <c r="AH181" s="3" t="s">
        <v>42</v>
      </c>
      <c r="AI181" s="3" t="s">
        <v>47</v>
      </c>
      <c r="AJ181" s="3">
        <v>0</v>
      </c>
      <c r="AK181" s="3">
        <v>0</v>
      </c>
      <c r="AL181" s="3">
        <v>0</v>
      </c>
      <c r="AM181" s="3">
        <v>0</v>
      </c>
      <c r="AN181" s="1"/>
      <c r="AP181" s="33"/>
      <c r="AQ181" s="3" t="s">
        <v>42</v>
      </c>
      <c r="AR181" s="3" t="s">
        <v>47</v>
      </c>
      <c r="AS181" s="3">
        <v>0</v>
      </c>
      <c r="AT181" s="3">
        <v>0</v>
      </c>
      <c r="AU181" s="3">
        <v>4</v>
      </c>
      <c r="AV181" s="3">
        <v>0</v>
      </c>
      <c r="AW181" s="3" t="s">
        <v>42</v>
      </c>
      <c r="AX181" s="3" t="s">
        <v>47</v>
      </c>
      <c r="AY181" s="3">
        <v>0</v>
      </c>
      <c r="AZ181" s="3">
        <v>0</v>
      </c>
      <c r="BA181" s="3">
        <v>5</v>
      </c>
      <c r="BB181" s="3">
        <v>0</v>
      </c>
      <c r="BC181" s="1"/>
    </row>
    <row r="182" spans="1:55" x14ac:dyDescent="0.35">
      <c r="A182" s="1"/>
      <c r="B182" s="3"/>
      <c r="C182" s="3" t="s">
        <v>48</v>
      </c>
      <c r="D182" s="3">
        <v>0</v>
      </c>
      <c r="E182" s="3">
        <v>0</v>
      </c>
      <c r="F182" s="3">
        <v>0</v>
      </c>
      <c r="G182" s="3">
        <v>0</v>
      </c>
      <c r="H182" s="3"/>
      <c r="I182" s="3" t="s">
        <v>48</v>
      </c>
      <c r="J182" s="3">
        <v>0</v>
      </c>
      <c r="K182" s="3">
        <v>0</v>
      </c>
      <c r="L182" s="3">
        <v>0</v>
      </c>
      <c r="M182" s="3">
        <v>0</v>
      </c>
      <c r="N182" s="3"/>
      <c r="O182" s="3" t="s">
        <v>48</v>
      </c>
      <c r="P182" s="3">
        <v>0</v>
      </c>
      <c r="Q182" s="3">
        <v>0</v>
      </c>
      <c r="R182" s="3">
        <v>0</v>
      </c>
      <c r="S182" s="3">
        <v>0</v>
      </c>
      <c r="T182" s="3"/>
      <c r="U182" s="3" t="s">
        <v>48</v>
      </c>
      <c r="V182" s="3">
        <v>0</v>
      </c>
      <c r="W182" s="3">
        <v>0</v>
      </c>
      <c r="X182" s="3">
        <v>0</v>
      </c>
      <c r="Y182" s="3">
        <v>0</v>
      </c>
      <c r="AA182" s="33"/>
      <c r="AB182" s="3"/>
      <c r="AC182" s="3" t="s">
        <v>48</v>
      </c>
      <c r="AD182" s="3">
        <v>0</v>
      </c>
      <c r="AE182" s="3">
        <v>0</v>
      </c>
      <c r="AF182" s="3">
        <v>0</v>
      </c>
      <c r="AG182" s="3">
        <v>0</v>
      </c>
      <c r="AH182" s="3"/>
      <c r="AI182" s="3" t="s">
        <v>48</v>
      </c>
      <c r="AJ182" s="3">
        <v>0</v>
      </c>
      <c r="AK182" s="3">
        <v>0</v>
      </c>
      <c r="AL182" s="3">
        <v>0</v>
      </c>
      <c r="AM182" s="3">
        <v>0</v>
      </c>
      <c r="AN182" s="1"/>
      <c r="AP182" s="33"/>
      <c r="AQ182" s="3"/>
      <c r="AR182" s="3" t="s">
        <v>48</v>
      </c>
      <c r="AS182" s="3">
        <v>0</v>
      </c>
      <c r="AT182" s="3">
        <v>0</v>
      </c>
      <c r="AU182" s="3">
        <v>0</v>
      </c>
      <c r="AV182" s="3">
        <v>0</v>
      </c>
      <c r="AW182" s="3"/>
      <c r="AX182" s="3" t="s">
        <v>48</v>
      </c>
      <c r="AY182" s="3">
        <v>0</v>
      </c>
      <c r="AZ182" s="3">
        <v>0</v>
      </c>
      <c r="BA182" s="3">
        <v>0</v>
      </c>
      <c r="BB182" s="3">
        <v>0</v>
      </c>
      <c r="BC182" s="1"/>
    </row>
    <row r="183" spans="1:55" x14ac:dyDescent="0.35">
      <c r="A183" s="1"/>
      <c r="B183" s="3"/>
      <c r="C183" s="3" t="s">
        <v>49</v>
      </c>
      <c r="D183" s="3">
        <v>0</v>
      </c>
      <c r="E183" s="3">
        <v>0</v>
      </c>
      <c r="F183" s="3">
        <v>0</v>
      </c>
      <c r="G183" s="3">
        <v>0</v>
      </c>
      <c r="H183" s="3"/>
      <c r="I183" s="3" t="s">
        <v>49</v>
      </c>
      <c r="J183" s="3">
        <v>0</v>
      </c>
      <c r="K183" s="3">
        <v>0</v>
      </c>
      <c r="L183" s="3">
        <v>0</v>
      </c>
      <c r="M183" s="3">
        <v>0</v>
      </c>
      <c r="N183" s="3"/>
      <c r="O183" s="3" t="s">
        <v>49</v>
      </c>
      <c r="P183" s="3">
        <v>0</v>
      </c>
      <c r="Q183" s="3">
        <v>0</v>
      </c>
      <c r="R183" s="3">
        <v>0</v>
      </c>
      <c r="S183" s="3">
        <v>0</v>
      </c>
      <c r="T183" s="3"/>
      <c r="U183" s="3" t="s">
        <v>49</v>
      </c>
      <c r="V183" s="3">
        <v>0</v>
      </c>
      <c r="W183" s="3">
        <v>0</v>
      </c>
      <c r="X183" s="3">
        <v>0</v>
      </c>
      <c r="Y183" s="3">
        <v>0</v>
      </c>
      <c r="AA183" s="33"/>
      <c r="AB183" s="3"/>
      <c r="AC183" s="3" t="s">
        <v>49</v>
      </c>
      <c r="AD183" s="3">
        <v>0</v>
      </c>
      <c r="AE183" s="3">
        <v>0</v>
      </c>
      <c r="AF183" s="3">
        <v>0</v>
      </c>
      <c r="AG183" s="3">
        <v>0</v>
      </c>
      <c r="AH183" s="3"/>
      <c r="AI183" s="3" t="s">
        <v>49</v>
      </c>
      <c r="AJ183" s="3">
        <v>0</v>
      </c>
      <c r="AK183" s="3">
        <v>0</v>
      </c>
      <c r="AL183" s="3">
        <v>0</v>
      </c>
      <c r="AM183" s="3">
        <v>0</v>
      </c>
      <c r="AN183" s="1"/>
      <c r="AP183" s="33"/>
      <c r="AQ183" s="3"/>
      <c r="AR183" s="3" t="s">
        <v>49</v>
      </c>
      <c r="AS183" s="3">
        <v>0</v>
      </c>
      <c r="AT183" s="3">
        <v>0</v>
      </c>
      <c r="AU183" s="3">
        <v>0</v>
      </c>
      <c r="AV183" s="3">
        <v>0</v>
      </c>
      <c r="AW183" s="3"/>
      <c r="AX183" s="3" t="s">
        <v>49</v>
      </c>
      <c r="AY183" s="3">
        <v>0</v>
      </c>
      <c r="AZ183" s="3">
        <v>0</v>
      </c>
      <c r="BA183" s="3">
        <v>0</v>
      </c>
      <c r="BB183" s="3">
        <v>0</v>
      </c>
      <c r="BC183" s="1"/>
    </row>
    <row r="184" spans="1:55" x14ac:dyDescent="0.35">
      <c r="A184" s="1"/>
      <c r="B184" s="1"/>
      <c r="C184" s="94" t="s">
        <v>526</v>
      </c>
      <c r="D184" s="94"/>
      <c r="E184" s="94"/>
      <c r="F184" s="94" t="s">
        <v>529</v>
      </c>
      <c r="G184" s="94"/>
      <c r="H184" s="94"/>
      <c r="I184" s="94" t="s">
        <v>530</v>
      </c>
      <c r="J184" s="94"/>
      <c r="K184" s="94"/>
      <c r="L184" s="1"/>
      <c r="M184" s="1"/>
      <c r="N184" s="1"/>
      <c r="O184" s="1"/>
      <c r="P184" s="1"/>
      <c r="Q184" s="1"/>
      <c r="R184" s="1"/>
      <c r="S184" s="1"/>
      <c r="T184" s="1"/>
      <c r="U184" s="1"/>
      <c r="V184" s="1"/>
      <c r="W184" s="1"/>
      <c r="X184" s="1"/>
      <c r="Y184" s="1"/>
      <c r="AA184" s="33"/>
      <c r="AB184" s="1"/>
      <c r="AC184" s="94" t="s">
        <v>531</v>
      </c>
      <c r="AD184" s="94"/>
      <c r="AE184" s="94"/>
      <c r="AF184" s="1"/>
      <c r="AG184" s="1"/>
      <c r="AH184" s="1"/>
      <c r="AI184" s="1"/>
      <c r="AJ184" s="1"/>
      <c r="AK184" s="1"/>
      <c r="AL184" s="1"/>
      <c r="AM184" s="1"/>
      <c r="AN184" s="1"/>
      <c r="AP184" s="33"/>
      <c r="AQ184" s="1"/>
      <c r="AR184" s="94" t="s">
        <v>534</v>
      </c>
      <c r="AS184" s="94"/>
      <c r="AT184" s="94"/>
      <c r="AU184" s="1"/>
      <c r="AV184" s="1"/>
      <c r="AW184" s="1"/>
      <c r="AX184" s="1"/>
      <c r="AY184" s="1"/>
      <c r="AZ184" s="1"/>
      <c r="BA184" s="1"/>
      <c r="BB184" s="1"/>
      <c r="BC184" s="1"/>
    </row>
    <row r="185" spans="1:55" x14ac:dyDescent="0.35">
      <c r="A185" s="1"/>
      <c r="B185" s="1"/>
      <c r="C185" s="3" t="s">
        <v>50</v>
      </c>
      <c r="D185" s="3" t="s">
        <v>527</v>
      </c>
      <c r="E185" s="3" t="s">
        <v>528</v>
      </c>
      <c r="F185" s="3" t="s">
        <v>50</v>
      </c>
      <c r="G185" s="3" t="s">
        <v>527</v>
      </c>
      <c r="H185" s="3" t="s">
        <v>528</v>
      </c>
      <c r="I185" s="3" t="s">
        <v>50</v>
      </c>
      <c r="J185" s="3" t="s">
        <v>527</v>
      </c>
      <c r="K185" s="3" t="s">
        <v>528</v>
      </c>
      <c r="L185" s="1"/>
      <c r="M185" s="1"/>
      <c r="N185" s="1"/>
      <c r="O185" s="1"/>
      <c r="P185" s="1"/>
      <c r="Q185" s="1"/>
      <c r="R185" s="1"/>
      <c r="S185" s="1"/>
      <c r="T185" s="1"/>
      <c r="U185" s="1"/>
      <c r="V185" s="1"/>
      <c r="W185" s="1"/>
      <c r="X185" s="1"/>
      <c r="Y185" s="1"/>
      <c r="AA185" s="33"/>
      <c r="AB185" s="1"/>
      <c r="AC185" s="3" t="s">
        <v>50</v>
      </c>
      <c r="AD185" s="3" t="s">
        <v>527</v>
      </c>
      <c r="AE185" s="3" t="s">
        <v>528</v>
      </c>
      <c r="AF185" s="1"/>
      <c r="AG185" s="1"/>
      <c r="AH185" s="1"/>
      <c r="AI185" s="1"/>
      <c r="AJ185" s="1"/>
      <c r="AK185" s="1"/>
      <c r="AL185" s="1"/>
      <c r="AM185" s="1"/>
      <c r="AN185" s="1"/>
      <c r="AP185" s="33"/>
      <c r="AQ185" s="1"/>
      <c r="AR185" s="3" t="s">
        <v>50</v>
      </c>
      <c r="AS185" s="3" t="s">
        <v>527</v>
      </c>
      <c r="AT185" s="3" t="s">
        <v>528</v>
      </c>
      <c r="AU185" s="1"/>
      <c r="AV185" s="1"/>
      <c r="AW185" s="1"/>
      <c r="AX185" s="1"/>
      <c r="AY185" s="1"/>
      <c r="AZ185" s="1"/>
      <c r="BA185" s="1"/>
      <c r="BB185" s="1"/>
      <c r="BC185" s="1"/>
    </row>
    <row r="186" spans="1:55" x14ac:dyDescent="0.35">
      <c r="A186" s="1"/>
      <c r="B186" s="1"/>
      <c r="C186">
        <v>20</v>
      </c>
      <c r="D186" s="1">
        <v>0</v>
      </c>
      <c r="E186" s="1">
        <v>8</v>
      </c>
      <c r="F186" s="1">
        <v>10</v>
      </c>
      <c r="G186" s="1">
        <v>0</v>
      </c>
      <c r="H186" s="1">
        <v>4</v>
      </c>
      <c r="I186" s="1">
        <v>10</v>
      </c>
      <c r="J186" s="1">
        <v>0</v>
      </c>
      <c r="K186" s="1">
        <v>4</v>
      </c>
      <c r="L186" s="1"/>
      <c r="M186" s="1"/>
      <c r="N186" s="1"/>
      <c r="O186" s="1"/>
      <c r="P186" s="1"/>
      <c r="Q186" s="1"/>
      <c r="R186" s="1"/>
      <c r="S186" s="1"/>
      <c r="T186" s="1"/>
      <c r="AA186" s="33"/>
      <c r="AB186" s="1"/>
      <c r="AC186">
        <v>7</v>
      </c>
      <c r="AD186" s="1">
        <v>0</v>
      </c>
      <c r="AE186" s="1">
        <v>4</v>
      </c>
      <c r="AF186" s="1"/>
      <c r="AG186" s="1"/>
      <c r="AH186" s="1"/>
      <c r="AI186" s="1"/>
      <c r="AJ186" s="1"/>
      <c r="AK186" s="1"/>
      <c r="AL186" s="1"/>
      <c r="AM186" s="1"/>
      <c r="AN186" s="1"/>
      <c r="AP186" s="33"/>
      <c r="AQ186" s="1"/>
      <c r="AR186">
        <v>23</v>
      </c>
      <c r="AS186" s="1">
        <v>0</v>
      </c>
      <c r="AT186" s="1">
        <v>7</v>
      </c>
      <c r="AU186" s="1"/>
      <c r="AV186" s="1"/>
      <c r="AW186" s="1"/>
      <c r="AX186" s="1"/>
      <c r="AY186" s="1"/>
      <c r="AZ186" s="1"/>
      <c r="BA186" s="1"/>
      <c r="BB186" s="1"/>
      <c r="BC186" s="1"/>
    </row>
    <row r="188" spans="1:55" x14ac:dyDescent="0.35">
      <c r="A188" s="90" t="s">
        <v>586</v>
      </c>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AA188" s="90" t="s">
        <v>600</v>
      </c>
      <c r="AB188" s="90"/>
      <c r="AC188" s="90"/>
      <c r="AD188" s="90"/>
      <c r="AE188" s="90"/>
      <c r="AF188" s="90"/>
      <c r="AG188" s="90"/>
      <c r="AH188" s="90"/>
      <c r="AI188" s="90"/>
      <c r="AJ188" s="90"/>
      <c r="AK188" s="90"/>
      <c r="AL188" s="90"/>
      <c r="AM188" s="90"/>
      <c r="AN188" s="90"/>
      <c r="AP188" s="90" t="s">
        <v>601</v>
      </c>
      <c r="AQ188" s="90"/>
      <c r="AR188" s="90"/>
      <c r="AS188" s="90"/>
      <c r="AT188" s="90"/>
      <c r="AU188" s="90"/>
      <c r="AV188" s="90"/>
      <c r="AW188" s="90"/>
      <c r="AX188" s="90"/>
      <c r="AY188" s="90"/>
      <c r="AZ188" s="90"/>
      <c r="BA188" s="90"/>
      <c r="BB188" s="90"/>
      <c r="BC188" s="90"/>
    </row>
    <row r="189" spans="1:55" x14ac:dyDescent="0.35">
      <c r="A189" s="1"/>
      <c r="B189" s="113" t="s">
        <v>604</v>
      </c>
      <c r="C189" s="113"/>
      <c r="D189" s="113"/>
      <c r="E189" s="113"/>
      <c r="F189" s="113"/>
      <c r="G189" s="113"/>
      <c r="H189" s="113"/>
      <c r="I189" s="113"/>
      <c r="J189" s="113"/>
      <c r="K189" s="113"/>
      <c r="L189" s="113"/>
      <c r="M189" s="113"/>
      <c r="N189" s="113" t="s">
        <v>605</v>
      </c>
      <c r="O189" s="113"/>
      <c r="P189" s="113"/>
      <c r="Q189" s="113"/>
      <c r="R189" s="113"/>
      <c r="S189" s="113"/>
      <c r="T189" s="113"/>
      <c r="U189" s="113"/>
      <c r="V189" s="113"/>
      <c r="W189" s="113"/>
      <c r="X189" s="113"/>
      <c r="Y189" s="113"/>
      <c r="AA189" s="33"/>
      <c r="AB189" s="113" t="s">
        <v>50</v>
      </c>
      <c r="AC189" s="113"/>
      <c r="AD189" s="113"/>
      <c r="AE189" s="113"/>
      <c r="AF189" s="113"/>
      <c r="AG189" s="113"/>
      <c r="AH189" s="113"/>
      <c r="AI189" s="113"/>
      <c r="AJ189" s="113"/>
      <c r="AK189" s="113"/>
      <c r="AL189" s="113"/>
      <c r="AM189" s="113"/>
      <c r="AN189" s="1"/>
      <c r="AP189" s="33"/>
      <c r="AQ189" s="113" t="s">
        <v>50</v>
      </c>
      <c r="AR189" s="113"/>
      <c r="AS189" s="113"/>
      <c r="AT189" s="113"/>
      <c r="AU189" s="113"/>
      <c r="AV189" s="113"/>
      <c r="AW189" s="113"/>
      <c r="AX189" s="113"/>
      <c r="AY189" s="113"/>
      <c r="AZ189" s="113"/>
      <c r="BA189" s="113"/>
      <c r="BB189" s="113"/>
      <c r="BC189" s="1"/>
    </row>
    <row r="190" spans="1:55" x14ac:dyDescent="0.35">
      <c r="A190" s="1"/>
      <c r="B190" s="3" t="s">
        <v>37</v>
      </c>
      <c r="C190" s="3"/>
      <c r="D190" s="3" t="s">
        <v>43</v>
      </c>
      <c r="E190" s="3" t="s">
        <v>44</v>
      </c>
      <c r="F190" s="3" t="s">
        <v>45</v>
      </c>
      <c r="G190" s="3" t="s">
        <v>46</v>
      </c>
      <c r="H190" s="3" t="s">
        <v>38</v>
      </c>
      <c r="I190" s="3"/>
      <c r="J190" s="3" t="s">
        <v>43</v>
      </c>
      <c r="K190" s="3" t="s">
        <v>44</v>
      </c>
      <c r="L190" s="3" t="s">
        <v>45</v>
      </c>
      <c r="M190" s="3" t="s">
        <v>46</v>
      </c>
      <c r="N190" s="3" t="s">
        <v>37</v>
      </c>
      <c r="O190" s="3"/>
      <c r="P190" s="3" t="s">
        <v>43</v>
      </c>
      <c r="Q190" s="3" t="s">
        <v>44</v>
      </c>
      <c r="R190" s="3" t="s">
        <v>45</v>
      </c>
      <c r="S190" s="3" t="s">
        <v>46</v>
      </c>
      <c r="T190" s="3" t="s">
        <v>38</v>
      </c>
      <c r="U190" s="3"/>
      <c r="V190" s="3" t="s">
        <v>43</v>
      </c>
      <c r="W190" s="3" t="s">
        <v>44</v>
      </c>
      <c r="X190" s="3" t="s">
        <v>45</v>
      </c>
      <c r="Y190" s="3" t="s">
        <v>46</v>
      </c>
      <c r="AA190" s="33"/>
      <c r="AB190" s="3" t="s">
        <v>37</v>
      </c>
      <c r="AC190" s="3"/>
      <c r="AD190" s="3" t="s">
        <v>43</v>
      </c>
      <c r="AE190" s="3" t="s">
        <v>44</v>
      </c>
      <c r="AF190" s="3" t="s">
        <v>45</v>
      </c>
      <c r="AG190" s="3" t="s">
        <v>46</v>
      </c>
      <c r="AH190" s="3" t="s">
        <v>38</v>
      </c>
      <c r="AI190" s="3"/>
      <c r="AJ190" s="3" t="s">
        <v>43</v>
      </c>
      <c r="AK190" s="3" t="s">
        <v>44</v>
      </c>
      <c r="AL190" s="3" t="s">
        <v>45</v>
      </c>
      <c r="AM190" s="3" t="s">
        <v>46</v>
      </c>
      <c r="AN190" s="1"/>
      <c r="AP190" s="33"/>
      <c r="AQ190" s="3" t="s">
        <v>37</v>
      </c>
      <c r="AR190" s="3"/>
      <c r="AS190" s="3" t="s">
        <v>43</v>
      </c>
      <c r="AT190" s="3" t="s">
        <v>44</v>
      </c>
      <c r="AU190" s="3" t="s">
        <v>45</v>
      </c>
      <c r="AV190" s="3" t="s">
        <v>46</v>
      </c>
      <c r="AW190" s="3" t="s">
        <v>38</v>
      </c>
      <c r="AX190" s="3"/>
      <c r="AY190" s="3" t="s">
        <v>43</v>
      </c>
      <c r="AZ190" s="3" t="s">
        <v>44</v>
      </c>
      <c r="BA190" s="3" t="s">
        <v>45</v>
      </c>
      <c r="BB190" s="3" t="s">
        <v>46</v>
      </c>
      <c r="BC190" s="1"/>
    </row>
    <row r="191" spans="1:55" x14ac:dyDescent="0.35">
      <c r="A191" s="1"/>
      <c r="B191" s="4" t="s">
        <v>39</v>
      </c>
      <c r="C191" s="4" t="s">
        <v>47</v>
      </c>
      <c r="D191" s="3">
        <v>0</v>
      </c>
      <c r="E191" s="3">
        <v>0</v>
      </c>
      <c r="F191" s="3">
        <v>2</v>
      </c>
      <c r="G191" s="3">
        <v>0</v>
      </c>
      <c r="H191" s="4" t="s">
        <v>39</v>
      </c>
      <c r="I191" s="4" t="s">
        <v>47</v>
      </c>
      <c r="J191" s="3">
        <v>0</v>
      </c>
      <c r="K191" s="3">
        <v>0</v>
      </c>
      <c r="L191" s="3">
        <v>2</v>
      </c>
      <c r="M191" s="3">
        <v>1</v>
      </c>
      <c r="N191" s="4" t="s">
        <v>39</v>
      </c>
      <c r="O191" s="4" t="s">
        <v>47</v>
      </c>
      <c r="P191" s="3">
        <v>0</v>
      </c>
      <c r="Q191" s="3">
        <v>0</v>
      </c>
      <c r="R191" s="3">
        <v>1</v>
      </c>
      <c r="S191" s="3">
        <v>0</v>
      </c>
      <c r="T191" s="4" t="s">
        <v>39</v>
      </c>
      <c r="U191" s="4" t="s">
        <v>47</v>
      </c>
      <c r="V191" s="3">
        <v>0</v>
      </c>
      <c r="W191" s="3">
        <v>0</v>
      </c>
      <c r="X191" s="3">
        <v>1</v>
      </c>
      <c r="Y191" s="3">
        <v>0</v>
      </c>
      <c r="AA191" s="33"/>
      <c r="AB191" s="4" t="s">
        <v>39</v>
      </c>
      <c r="AC191" s="4" t="s">
        <v>47</v>
      </c>
      <c r="AD191" s="3">
        <v>0</v>
      </c>
      <c r="AE191" s="3">
        <v>0</v>
      </c>
      <c r="AF191" s="3">
        <v>1</v>
      </c>
      <c r="AG191" s="3">
        <v>0</v>
      </c>
      <c r="AH191" s="4" t="s">
        <v>39</v>
      </c>
      <c r="AI191" s="4" t="s">
        <v>47</v>
      </c>
      <c r="AJ191" s="3">
        <v>0</v>
      </c>
      <c r="AK191" s="3">
        <v>0</v>
      </c>
      <c r="AL191" s="3">
        <v>1</v>
      </c>
      <c r="AM191" s="3">
        <v>0</v>
      </c>
      <c r="AN191" s="1"/>
      <c r="AP191" s="33"/>
      <c r="AQ191" s="4" t="s">
        <v>39</v>
      </c>
      <c r="AR191" s="4" t="s">
        <v>47</v>
      </c>
      <c r="AS191" s="3">
        <v>0</v>
      </c>
      <c r="AT191" s="3">
        <v>0</v>
      </c>
      <c r="AU191" s="3">
        <v>3</v>
      </c>
      <c r="AV191" s="3">
        <v>0</v>
      </c>
      <c r="AW191" s="4" t="s">
        <v>39</v>
      </c>
      <c r="AX191" s="4" t="s">
        <v>47</v>
      </c>
      <c r="AY191" s="3">
        <v>0</v>
      </c>
      <c r="AZ191" s="3">
        <v>0</v>
      </c>
      <c r="BA191" s="3">
        <v>3</v>
      </c>
      <c r="BB191" s="3">
        <v>0</v>
      </c>
      <c r="BC191" s="1"/>
    </row>
    <row r="192" spans="1:55" x14ac:dyDescent="0.35">
      <c r="A192" s="1"/>
      <c r="B192" s="4"/>
      <c r="C192" s="4" t="s">
        <v>48</v>
      </c>
      <c r="D192" s="3">
        <v>0</v>
      </c>
      <c r="E192" s="3">
        <v>0</v>
      </c>
      <c r="F192" s="3">
        <v>0</v>
      </c>
      <c r="G192" s="3">
        <v>0</v>
      </c>
      <c r="H192" s="4"/>
      <c r="I192" s="4" t="s">
        <v>48</v>
      </c>
      <c r="J192" s="3">
        <v>0</v>
      </c>
      <c r="K192" s="3">
        <v>0</v>
      </c>
      <c r="L192" s="3">
        <v>0</v>
      </c>
      <c r="M192" s="3">
        <v>0</v>
      </c>
      <c r="N192" s="4"/>
      <c r="O192" s="4" t="s">
        <v>48</v>
      </c>
      <c r="P192" s="3">
        <v>0</v>
      </c>
      <c r="Q192" s="3">
        <v>0</v>
      </c>
      <c r="R192" s="3">
        <v>0</v>
      </c>
      <c r="S192" s="3">
        <v>0</v>
      </c>
      <c r="T192" s="4"/>
      <c r="U192" s="4" t="s">
        <v>48</v>
      </c>
      <c r="V192" s="3">
        <v>0</v>
      </c>
      <c r="W192" s="3">
        <v>0</v>
      </c>
      <c r="X192" s="3">
        <v>0</v>
      </c>
      <c r="Y192" s="3">
        <v>0</v>
      </c>
      <c r="AA192" s="33"/>
      <c r="AB192" s="4"/>
      <c r="AC192" s="4" t="s">
        <v>48</v>
      </c>
      <c r="AD192" s="3">
        <v>0</v>
      </c>
      <c r="AE192" s="3">
        <v>0</v>
      </c>
      <c r="AF192" s="3">
        <v>0</v>
      </c>
      <c r="AG192" s="3">
        <v>0</v>
      </c>
      <c r="AH192" s="4"/>
      <c r="AI192" s="4" t="s">
        <v>48</v>
      </c>
      <c r="AJ192" s="3">
        <v>0</v>
      </c>
      <c r="AK192" s="3">
        <v>0</v>
      </c>
      <c r="AL192" s="3">
        <v>0</v>
      </c>
      <c r="AM192" s="3">
        <v>0</v>
      </c>
      <c r="AN192" s="1"/>
      <c r="AP192" s="33"/>
      <c r="AQ192" s="4"/>
      <c r="AR192" s="4" t="s">
        <v>48</v>
      </c>
      <c r="AS192" s="3">
        <v>0</v>
      </c>
      <c r="AT192" s="3">
        <v>0</v>
      </c>
      <c r="AU192" s="3">
        <v>0</v>
      </c>
      <c r="AV192" s="3">
        <v>0</v>
      </c>
      <c r="AW192" s="4"/>
      <c r="AX192" s="4" t="s">
        <v>48</v>
      </c>
      <c r="AY192" s="3">
        <v>0</v>
      </c>
      <c r="AZ192" s="3">
        <v>0</v>
      </c>
      <c r="BA192" s="3">
        <v>0</v>
      </c>
      <c r="BB192" s="3">
        <v>0</v>
      </c>
      <c r="BC192" s="1"/>
    </row>
    <row r="193" spans="1:55" x14ac:dyDescent="0.35">
      <c r="A193" s="1"/>
      <c r="B193" s="4"/>
      <c r="C193" s="4" t="s">
        <v>49</v>
      </c>
      <c r="D193" s="3">
        <v>0</v>
      </c>
      <c r="E193" s="3">
        <v>0</v>
      </c>
      <c r="F193" s="3">
        <v>0</v>
      </c>
      <c r="G193" s="3">
        <v>0</v>
      </c>
      <c r="H193" s="4"/>
      <c r="I193" s="4" t="s">
        <v>49</v>
      </c>
      <c r="J193" s="3">
        <v>0</v>
      </c>
      <c r="K193" s="3">
        <v>0</v>
      </c>
      <c r="L193" s="3">
        <v>0</v>
      </c>
      <c r="M193" s="3">
        <v>0</v>
      </c>
      <c r="N193" s="4"/>
      <c r="O193" s="4" t="s">
        <v>49</v>
      </c>
      <c r="P193" s="3">
        <v>0</v>
      </c>
      <c r="Q193" s="3">
        <v>0</v>
      </c>
      <c r="R193" s="3">
        <v>0</v>
      </c>
      <c r="S193" s="3">
        <v>0</v>
      </c>
      <c r="T193" s="4"/>
      <c r="U193" s="4" t="s">
        <v>49</v>
      </c>
      <c r="V193" s="3">
        <v>0</v>
      </c>
      <c r="W193" s="3">
        <v>0</v>
      </c>
      <c r="X193" s="3">
        <v>0</v>
      </c>
      <c r="Y193" s="3">
        <v>0</v>
      </c>
      <c r="AA193" s="33"/>
      <c r="AB193" s="4"/>
      <c r="AC193" s="4" t="s">
        <v>49</v>
      </c>
      <c r="AD193" s="3">
        <v>0</v>
      </c>
      <c r="AE193" s="3">
        <v>0</v>
      </c>
      <c r="AF193" s="3">
        <v>0</v>
      </c>
      <c r="AG193" s="3">
        <v>0</v>
      </c>
      <c r="AH193" s="4"/>
      <c r="AI193" s="4" t="s">
        <v>49</v>
      </c>
      <c r="AJ193" s="3">
        <v>0</v>
      </c>
      <c r="AK193" s="3">
        <v>0</v>
      </c>
      <c r="AL193" s="3">
        <v>0</v>
      </c>
      <c r="AM193" s="3">
        <v>0</v>
      </c>
      <c r="AN193" s="1"/>
      <c r="AP193" s="33"/>
      <c r="AQ193" s="4"/>
      <c r="AR193" s="4" t="s">
        <v>49</v>
      </c>
      <c r="AS193" s="3">
        <v>0</v>
      </c>
      <c r="AT193" s="3">
        <v>0</v>
      </c>
      <c r="AU193" s="3">
        <v>0</v>
      </c>
      <c r="AV193" s="3">
        <v>0</v>
      </c>
      <c r="AW193" s="4"/>
      <c r="AX193" s="4" t="s">
        <v>49</v>
      </c>
      <c r="AY193" s="3">
        <v>0</v>
      </c>
      <c r="AZ193" s="3">
        <v>0</v>
      </c>
      <c r="BA193" s="3">
        <v>1</v>
      </c>
      <c r="BB193" s="3">
        <v>0</v>
      </c>
      <c r="BC193" s="1"/>
    </row>
    <row r="194" spans="1:55" x14ac:dyDescent="0.35">
      <c r="A194" s="1"/>
      <c r="B194" s="3" t="s">
        <v>40</v>
      </c>
      <c r="C194" s="3" t="s">
        <v>47</v>
      </c>
      <c r="D194" s="3">
        <v>1</v>
      </c>
      <c r="E194" s="3">
        <v>0</v>
      </c>
      <c r="F194" s="3">
        <v>0</v>
      </c>
      <c r="G194" s="3">
        <v>0</v>
      </c>
      <c r="H194" s="3" t="s">
        <v>40</v>
      </c>
      <c r="I194" s="3" t="s">
        <v>47</v>
      </c>
      <c r="J194" s="3">
        <v>0</v>
      </c>
      <c r="K194" s="3">
        <v>0</v>
      </c>
      <c r="L194" s="3">
        <v>0</v>
      </c>
      <c r="M194" s="3">
        <v>0</v>
      </c>
      <c r="N194" s="3" t="s">
        <v>40</v>
      </c>
      <c r="O194" s="3" t="s">
        <v>47</v>
      </c>
      <c r="P194" s="3">
        <v>0</v>
      </c>
      <c r="Q194" s="3">
        <v>0</v>
      </c>
      <c r="R194" s="3">
        <v>0</v>
      </c>
      <c r="S194" s="3">
        <v>0</v>
      </c>
      <c r="T194" s="3" t="s">
        <v>40</v>
      </c>
      <c r="U194" s="3" t="s">
        <v>47</v>
      </c>
      <c r="V194" s="3">
        <v>0</v>
      </c>
      <c r="W194" s="3">
        <v>0</v>
      </c>
      <c r="X194" s="3">
        <v>0</v>
      </c>
      <c r="Y194" s="3">
        <v>0</v>
      </c>
      <c r="AA194" s="33"/>
      <c r="AB194" s="3" t="s">
        <v>40</v>
      </c>
      <c r="AC194" s="3" t="s">
        <v>47</v>
      </c>
      <c r="AD194" s="3">
        <v>0</v>
      </c>
      <c r="AE194" s="3">
        <v>0</v>
      </c>
      <c r="AF194" s="3">
        <v>0</v>
      </c>
      <c r="AG194" s="3">
        <v>0</v>
      </c>
      <c r="AH194" s="3" t="s">
        <v>40</v>
      </c>
      <c r="AI194" s="3" t="s">
        <v>47</v>
      </c>
      <c r="AJ194" s="3">
        <v>0</v>
      </c>
      <c r="AK194" s="3">
        <v>0</v>
      </c>
      <c r="AL194" s="3">
        <v>0</v>
      </c>
      <c r="AM194" s="3">
        <v>0</v>
      </c>
      <c r="AN194" s="1"/>
      <c r="AP194" s="33"/>
      <c r="AQ194" s="3" t="s">
        <v>40</v>
      </c>
      <c r="AR194" s="3" t="s">
        <v>47</v>
      </c>
      <c r="AS194" s="3">
        <v>0</v>
      </c>
      <c r="AT194" s="3">
        <v>0</v>
      </c>
      <c r="AU194" s="3">
        <v>0</v>
      </c>
      <c r="AV194" s="3">
        <v>0</v>
      </c>
      <c r="AW194" s="3" t="s">
        <v>40</v>
      </c>
      <c r="AX194" s="3" t="s">
        <v>47</v>
      </c>
      <c r="AY194" s="3">
        <v>0</v>
      </c>
      <c r="AZ194" s="3">
        <v>0</v>
      </c>
      <c r="BA194" s="3">
        <v>0</v>
      </c>
      <c r="BB194" s="3">
        <v>0</v>
      </c>
      <c r="BC194" s="1"/>
    </row>
    <row r="195" spans="1:55" x14ac:dyDescent="0.35">
      <c r="A195" s="1"/>
      <c r="B195" s="3"/>
      <c r="C195" s="3" t="s">
        <v>48</v>
      </c>
      <c r="D195" s="3">
        <v>0</v>
      </c>
      <c r="E195" s="3">
        <v>0</v>
      </c>
      <c r="F195" s="3">
        <v>0</v>
      </c>
      <c r="G195" s="3">
        <v>0</v>
      </c>
      <c r="H195" s="3"/>
      <c r="I195" s="3" t="s">
        <v>48</v>
      </c>
      <c r="J195" s="3">
        <v>0</v>
      </c>
      <c r="K195" s="3">
        <v>0</v>
      </c>
      <c r="L195" s="3">
        <v>0</v>
      </c>
      <c r="M195" s="3">
        <v>0</v>
      </c>
      <c r="N195" s="3"/>
      <c r="O195" s="3" t="s">
        <v>48</v>
      </c>
      <c r="P195" s="3">
        <v>0</v>
      </c>
      <c r="Q195" s="3">
        <v>0</v>
      </c>
      <c r="R195" s="3">
        <v>0</v>
      </c>
      <c r="S195" s="3">
        <v>0</v>
      </c>
      <c r="T195" s="3"/>
      <c r="U195" s="3" t="s">
        <v>48</v>
      </c>
      <c r="V195" s="3">
        <v>0</v>
      </c>
      <c r="W195" s="3">
        <v>0</v>
      </c>
      <c r="X195" s="3">
        <v>0</v>
      </c>
      <c r="Y195" s="3">
        <v>0</v>
      </c>
      <c r="AA195" s="33"/>
      <c r="AB195" s="3"/>
      <c r="AC195" s="3" t="s">
        <v>48</v>
      </c>
      <c r="AD195" s="3">
        <v>0</v>
      </c>
      <c r="AE195" s="3">
        <v>0</v>
      </c>
      <c r="AF195" s="3">
        <v>0</v>
      </c>
      <c r="AG195" s="3">
        <v>0</v>
      </c>
      <c r="AH195" s="3"/>
      <c r="AI195" s="3" t="s">
        <v>48</v>
      </c>
      <c r="AJ195" s="3">
        <v>0</v>
      </c>
      <c r="AK195" s="3">
        <v>0</v>
      </c>
      <c r="AL195" s="3">
        <v>0</v>
      </c>
      <c r="AM195" s="3">
        <v>0</v>
      </c>
      <c r="AN195" s="1"/>
      <c r="AP195" s="33"/>
      <c r="AQ195" s="3"/>
      <c r="AR195" s="3" t="s">
        <v>48</v>
      </c>
      <c r="AS195" s="3">
        <v>0</v>
      </c>
      <c r="AT195" s="3">
        <v>0</v>
      </c>
      <c r="AU195" s="3">
        <v>0</v>
      </c>
      <c r="AV195" s="3">
        <v>0</v>
      </c>
      <c r="AW195" s="3"/>
      <c r="AX195" s="3" t="s">
        <v>48</v>
      </c>
      <c r="AY195" s="3">
        <v>0</v>
      </c>
      <c r="AZ195" s="3">
        <v>0</v>
      </c>
      <c r="BA195" s="3">
        <v>0</v>
      </c>
      <c r="BB195" s="3">
        <v>0</v>
      </c>
      <c r="BC195" s="1"/>
    </row>
    <row r="196" spans="1:55" x14ac:dyDescent="0.35">
      <c r="A196" s="1"/>
      <c r="B196" s="3"/>
      <c r="C196" s="3" t="s">
        <v>49</v>
      </c>
      <c r="D196" s="3">
        <v>0</v>
      </c>
      <c r="E196" s="3">
        <v>0</v>
      </c>
      <c r="F196" s="3">
        <v>0</v>
      </c>
      <c r="G196" s="3">
        <v>0</v>
      </c>
      <c r="H196" s="3"/>
      <c r="I196" s="3" t="s">
        <v>49</v>
      </c>
      <c r="J196" s="3">
        <v>0</v>
      </c>
      <c r="K196" s="3">
        <v>0</v>
      </c>
      <c r="L196" s="3">
        <v>0</v>
      </c>
      <c r="M196" s="3">
        <v>0</v>
      </c>
      <c r="N196" s="3"/>
      <c r="O196" s="3" t="s">
        <v>49</v>
      </c>
      <c r="P196" s="3">
        <v>0</v>
      </c>
      <c r="Q196" s="3">
        <v>0</v>
      </c>
      <c r="R196" s="3">
        <v>0</v>
      </c>
      <c r="S196" s="3">
        <v>0</v>
      </c>
      <c r="T196" s="3"/>
      <c r="U196" s="3" t="s">
        <v>49</v>
      </c>
      <c r="V196" s="3">
        <v>0</v>
      </c>
      <c r="W196" s="3">
        <v>0</v>
      </c>
      <c r="X196" s="3">
        <v>0</v>
      </c>
      <c r="Y196" s="3">
        <v>0</v>
      </c>
      <c r="AA196" s="33"/>
      <c r="AB196" s="3"/>
      <c r="AC196" s="3" t="s">
        <v>49</v>
      </c>
      <c r="AD196" s="3">
        <v>0</v>
      </c>
      <c r="AE196" s="3">
        <v>0</v>
      </c>
      <c r="AF196" s="3">
        <v>0</v>
      </c>
      <c r="AG196" s="3">
        <v>0</v>
      </c>
      <c r="AH196" s="3"/>
      <c r="AI196" s="3" t="s">
        <v>49</v>
      </c>
      <c r="AJ196" s="3">
        <v>0</v>
      </c>
      <c r="AK196" s="3">
        <v>0</v>
      </c>
      <c r="AL196" s="3">
        <v>0</v>
      </c>
      <c r="AM196" s="3">
        <v>0</v>
      </c>
      <c r="AN196" s="1"/>
      <c r="AP196" s="33"/>
      <c r="AQ196" s="3"/>
      <c r="AR196" s="3" t="s">
        <v>49</v>
      </c>
      <c r="AS196" s="3">
        <v>0</v>
      </c>
      <c r="AT196" s="3">
        <v>0</v>
      </c>
      <c r="AU196" s="3">
        <v>0</v>
      </c>
      <c r="AV196" s="3">
        <v>0</v>
      </c>
      <c r="AW196" s="3"/>
      <c r="AX196" s="3" t="s">
        <v>49</v>
      </c>
      <c r="AY196" s="3">
        <v>0</v>
      </c>
      <c r="AZ196" s="3">
        <v>0</v>
      </c>
      <c r="BA196" s="3">
        <v>1</v>
      </c>
      <c r="BB196" s="3">
        <v>0</v>
      </c>
      <c r="BC196" s="1"/>
    </row>
    <row r="197" spans="1:55" x14ac:dyDescent="0.35">
      <c r="A197" s="1"/>
      <c r="B197" s="4" t="s">
        <v>41</v>
      </c>
      <c r="C197" s="4" t="s">
        <v>47</v>
      </c>
      <c r="D197" s="3">
        <v>0</v>
      </c>
      <c r="E197" s="3">
        <v>1</v>
      </c>
      <c r="F197" s="3">
        <v>9</v>
      </c>
      <c r="G197" s="3">
        <v>0</v>
      </c>
      <c r="H197" s="4" t="s">
        <v>41</v>
      </c>
      <c r="I197" s="4" t="s">
        <v>47</v>
      </c>
      <c r="J197" s="3">
        <v>2</v>
      </c>
      <c r="K197" s="3">
        <v>2</v>
      </c>
      <c r="L197" s="3">
        <v>4</v>
      </c>
      <c r="M197" s="3">
        <v>1</v>
      </c>
      <c r="N197" s="4" t="s">
        <v>41</v>
      </c>
      <c r="O197" s="4" t="s">
        <v>47</v>
      </c>
      <c r="P197" s="3">
        <v>0</v>
      </c>
      <c r="Q197" s="3">
        <v>0</v>
      </c>
      <c r="R197" s="3">
        <v>2</v>
      </c>
      <c r="S197" s="3">
        <v>0</v>
      </c>
      <c r="T197" s="4" t="s">
        <v>41</v>
      </c>
      <c r="U197" s="4" t="s">
        <v>47</v>
      </c>
      <c r="V197" s="3">
        <v>0</v>
      </c>
      <c r="W197" s="3">
        <v>0</v>
      </c>
      <c r="X197" s="3">
        <v>2</v>
      </c>
      <c r="Y197" s="3">
        <v>0</v>
      </c>
      <c r="AA197" s="33"/>
      <c r="AB197" s="4" t="s">
        <v>41</v>
      </c>
      <c r="AC197" s="4" t="s">
        <v>47</v>
      </c>
      <c r="AD197" s="3">
        <v>0</v>
      </c>
      <c r="AE197" s="3">
        <v>0</v>
      </c>
      <c r="AF197" s="3">
        <v>2</v>
      </c>
      <c r="AG197" s="3">
        <v>0</v>
      </c>
      <c r="AH197" s="4" t="s">
        <v>41</v>
      </c>
      <c r="AI197" s="4" t="s">
        <v>47</v>
      </c>
      <c r="AJ197" s="3">
        <v>0</v>
      </c>
      <c r="AK197" s="3">
        <v>0</v>
      </c>
      <c r="AL197" s="3">
        <v>1</v>
      </c>
      <c r="AM197" s="3">
        <v>0</v>
      </c>
      <c r="AN197" s="1"/>
      <c r="AP197" s="33"/>
      <c r="AQ197" s="4" t="s">
        <v>41</v>
      </c>
      <c r="AR197" s="4" t="s">
        <v>47</v>
      </c>
      <c r="AS197" s="3">
        <v>0</v>
      </c>
      <c r="AT197" s="3">
        <v>0</v>
      </c>
      <c r="AU197" s="3">
        <v>5</v>
      </c>
      <c r="AV197" s="3">
        <v>0</v>
      </c>
      <c r="AW197" s="4" t="s">
        <v>41</v>
      </c>
      <c r="AX197" s="4" t="s">
        <v>47</v>
      </c>
      <c r="AY197" s="3">
        <v>0</v>
      </c>
      <c r="AZ197" s="3">
        <v>1</v>
      </c>
      <c r="BA197" s="3">
        <v>4</v>
      </c>
      <c r="BB197" s="3">
        <v>1</v>
      </c>
      <c r="BC197" s="1"/>
    </row>
    <row r="198" spans="1:55" x14ac:dyDescent="0.35">
      <c r="A198" s="1"/>
      <c r="B198" s="4"/>
      <c r="C198" s="4" t="s">
        <v>48</v>
      </c>
      <c r="D198" s="3">
        <v>0</v>
      </c>
      <c r="E198" s="3">
        <v>0</v>
      </c>
      <c r="F198" s="3">
        <v>0</v>
      </c>
      <c r="G198" s="3">
        <v>0</v>
      </c>
      <c r="H198" s="4"/>
      <c r="I198" s="4" t="s">
        <v>48</v>
      </c>
      <c r="J198" s="3">
        <v>0</v>
      </c>
      <c r="K198" s="3">
        <v>0</v>
      </c>
      <c r="L198" s="3">
        <v>0</v>
      </c>
      <c r="M198" s="3">
        <v>0</v>
      </c>
      <c r="N198" s="4"/>
      <c r="O198" s="4" t="s">
        <v>48</v>
      </c>
      <c r="P198" s="3">
        <v>0</v>
      </c>
      <c r="Q198" s="3">
        <v>0</v>
      </c>
      <c r="R198" s="3">
        <v>0</v>
      </c>
      <c r="S198" s="3">
        <v>0</v>
      </c>
      <c r="T198" s="4"/>
      <c r="U198" s="4" t="s">
        <v>48</v>
      </c>
      <c r="V198" s="3">
        <v>0</v>
      </c>
      <c r="W198" s="3">
        <v>0</v>
      </c>
      <c r="X198" s="3">
        <v>0</v>
      </c>
      <c r="Y198" s="3">
        <v>0</v>
      </c>
      <c r="AA198" s="33"/>
      <c r="AB198" s="4"/>
      <c r="AC198" s="4" t="s">
        <v>48</v>
      </c>
      <c r="AD198" s="3">
        <v>0</v>
      </c>
      <c r="AE198" s="3">
        <v>0</v>
      </c>
      <c r="AF198" s="3">
        <v>0</v>
      </c>
      <c r="AG198" s="3">
        <v>0</v>
      </c>
      <c r="AH198" s="4"/>
      <c r="AI198" s="4" t="s">
        <v>48</v>
      </c>
      <c r="AJ198" s="3">
        <v>0</v>
      </c>
      <c r="AK198" s="3">
        <v>0</v>
      </c>
      <c r="AL198" s="3">
        <v>0</v>
      </c>
      <c r="AM198" s="3">
        <v>0</v>
      </c>
      <c r="AN198" s="1"/>
      <c r="AP198" s="33"/>
      <c r="AQ198" s="4"/>
      <c r="AR198" s="4" t="s">
        <v>48</v>
      </c>
      <c r="AS198" s="3">
        <v>0</v>
      </c>
      <c r="AT198" s="3">
        <v>0</v>
      </c>
      <c r="AU198" s="3">
        <v>0</v>
      </c>
      <c r="AV198" s="3">
        <v>0</v>
      </c>
      <c r="AW198" s="4"/>
      <c r="AX198" s="4" t="s">
        <v>48</v>
      </c>
      <c r="AY198" s="3">
        <v>0</v>
      </c>
      <c r="AZ198" s="3">
        <v>0</v>
      </c>
      <c r="BA198" s="3">
        <v>0</v>
      </c>
      <c r="BB198" s="3">
        <v>0</v>
      </c>
      <c r="BC198" s="1"/>
    </row>
    <row r="199" spans="1:55" x14ac:dyDescent="0.35">
      <c r="A199" s="1"/>
      <c r="B199" s="4"/>
      <c r="C199" s="4" t="s">
        <v>49</v>
      </c>
      <c r="D199" s="3">
        <v>0</v>
      </c>
      <c r="E199" s="3">
        <v>0</v>
      </c>
      <c r="F199" s="3">
        <v>0</v>
      </c>
      <c r="G199" s="3">
        <v>0</v>
      </c>
      <c r="H199" s="4"/>
      <c r="I199" s="4" t="s">
        <v>49</v>
      </c>
      <c r="J199" s="3">
        <v>0</v>
      </c>
      <c r="K199" s="3">
        <v>0</v>
      </c>
      <c r="L199" s="3">
        <v>0</v>
      </c>
      <c r="M199" s="3">
        <v>0</v>
      </c>
      <c r="N199" s="4"/>
      <c r="O199" s="4" t="s">
        <v>49</v>
      </c>
      <c r="P199" s="3">
        <v>0</v>
      </c>
      <c r="Q199" s="3">
        <v>0</v>
      </c>
      <c r="R199" s="3">
        <v>0</v>
      </c>
      <c r="S199" s="3">
        <v>0</v>
      </c>
      <c r="T199" s="4"/>
      <c r="U199" s="4" t="s">
        <v>49</v>
      </c>
      <c r="V199" s="3">
        <v>0</v>
      </c>
      <c r="W199" s="3">
        <v>0</v>
      </c>
      <c r="X199" s="3">
        <v>0</v>
      </c>
      <c r="Y199" s="3">
        <v>0</v>
      </c>
      <c r="AA199" s="33"/>
      <c r="AB199" s="4"/>
      <c r="AC199" s="4" t="s">
        <v>49</v>
      </c>
      <c r="AD199" s="3">
        <v>0</v>
      </c>
      <c r="AE199" s="3">
        <v>0</v>
      </c>
      <c r="AF199" s="3">
        <v>0</v>
      </c>
      <c r="AG199" s="3">
        <v>0</v>
      </c>
      <c r="AH199" s="4"/>
      <c r="AI199" s="4" t="s">
        <v>49</v>
      </c>
      <c r="AJ199" s="3">
        <v>0</v>
      </c>
      <c r="AK199" s="3">
        <v>0</v>
      </c>
      <c r="AL199" s="3">
        <v>0</v>
      </c>
      <c r="AM199" s="3">
        <v>0</v>
      </c>
      <c r="AN199" s="1"/>
      <c r="AP199" s="33"/>
      <c r="AQ199" s="4"/>
      <c r="AR199" s="4" t="s">
        <v>49</v>
      </c>
      <c r="AS199" s="3">
        <v>0</v>
      </c>
      <c r="AT199" s="3">
        <v>0</v>
      </c>
      <c r="AU199" s="3">
        <v>1</v>
      </c>
      <c r="AV199" s="3">
        <v>0</v>
      </c>
      <c r="AW199" s="4"/>
      <c r="AX199" s="4" t="s">
        <v>49</v>
      </c>
      <c r="AY199" s="3">
        <v>0</v>
      </c>
      <c r="AZ199" s="3">
        <v>0</v>
      </c>
      <c r="BA199" s="3">
        <v>0</v>
      </c>
      <c r="BB199" s="3">
        <v>0</v>
      </c>
      <c r="BC199" s="1"/>
    </row>
    <row r="200" spans="1:55" x14ac:dyDescent="0.35">
      <c r="A200" s="1"/>
      <c r="B200" s="3" t="s">
        <v>42</v>
      </c>
      <c r="C200" s="3" t="s">
        <v>47</v>
      </c>
      <c r="D200" s="3">
        <v>0</v>
      </c>
      <c r="E200" s="3">
        <v>0</v>
      </c>
      <c r="F200" s="3">
        <v>1</v>
      </c>
      <c r="G200" s="3">
        <v>0</v>
      </c>
      <c r="H200" s="3" t="s">
        <v>42</v>
      </c>
      <c r="I200" s="3" t="s">
        <v>47</v>
      </c>
      <c r="J200" s="3">
        <v>0</v>
      </c>
      <c r="K200" s="3">
        <v>0</v>
      </c>
      <c r="L200" s="3">
        <v>1</v>
      </c>
      <c r="M200" s="3">
        <v>0</v>
      </c>
      <c r="N200" s="3" t="s">
        <v>42</v>
      </c>
      <c r="O200" s="3" t="s">
        <v>47</v>
      </c>
      <c r="P200" s="3">
        <v>0</v>
      </c>
      <c r="Q200" s="3">
        <v>0</v>
      </c>
      <c r="R200" s="3">
        <v>0</v>
      </c>
      <c r="S200" s="3">
        <v>0</v>
      </c>
      <c r="T200" s="3" t="s">
        <v>42</v>
      </c>
      <c r="U200" s="3" t="s">
        <v>47</v>
      </c>
      <c r="V200" s="3">
        <v>0</v>
      </c>
      <c r="W200" s="3">
        <v>0</v>
      </c>
      <c r="X200" s="3">
        <v>0</v>
      </c>
      <c r="Y200" s="3">
        <v>0</v>
      </c>
      <c r="AA200" s="33"/>
      <c r="AB200" s="3" t="s">
        <v>42</v>
      </c>
      <c r="AC200" s="3" t="s">
        <v>47</v>
      </c>
      <c r="AD200" s="3">
        <v>0</v>
      </c>
      <c r="AE200" s="3">
        <v>0</v>
      </c>
      <c r="AF200" s="3">
        <v>1</v>
      </c>
      <c r="AG200" s="3">
        <v>0</v>
      </c>
      <c r="AH200" s="3" t="s">
        <v>42</v>
      </c>
      <c r="AI200" s="3" t="s">
        <v>47</v>
      </c>
      <c r="AJ200" s="3">
        <v>0</v>
      </c>
      <c r="AK200" s="3">
        <v>0</v>
      </c>
      <c r="AL200" s="3">
        <v>1</v>
      </c>
      <c r="AM200" s="3">
        <v>0</v>
      </c>
      <c r="AN200" s="1"/>
      <c r="AP200" s="33"/>
      <c r="AQ200" s="3" t="s">
        <v>42</v>
      </c>
      <c r="AR200" s="3" t="s">
        <v>47</v>
      </c>
      <c r="AS200" s="3">
        <v>0</v>
      </c>
      <c r="AT200" s="3">
        <v>0</v>
      </c>
      <c r="AU200" s="3">
        <v>0</v>
      </c>
      <c r="AV200" s="3">
        <v>0</v>
      </c>
      <c r="AW200" s="3" t="s">
        <v>42</v>
      </c>
      <c r="AX200" s="3" t="s">
        <v>47</v>
      </c>
      <c r="AY200" s="3">
        <v>0</v>
      </c>
      <c r="AZ200" s="3">
        <v>0</v>
      </c>
      <c r="BA200" s="3">
        <v>0</v>
      </c>
      <c r="BB200" s="3">
        <v>0</v>
      </c>
      <c r="BC200" s="1"/>
    </row>
    <row r="201" spans="1:55" x14ac:dyDescent="0.35">
      <c r="A201" s="1"/>
      <c r="B201" s="3"/>
      <c r="C201" s="3" t="s">
        <v>48</v>
      </c>
      <c r="D201" s="3">
        <v>0</v>
      </c>
      <c r="E201" s="3">
        <v>0</v>
      </c>
      <c r="F201" s="3">
        <v>0</v>
      </c>
      <c r="G201" s="3">
        <v>0</v>
      </c>
      <c r="H201" s="3"/>
      <c r="I201" s="3" t="s">
        <v>48</v>
      </c>
      <c r="J201" s="3">
        <v>0</v>
      </c>
      <c r="K201" s="3">
        <v>0</v>
      </c>
      <c r="L201" s="3">
        <v>0</v>
      </c>
      <c r="M201" s="3">
        <v>0</v>
      </c>
      <c r="N201" s="3"/>
      <c r="O201" s="3" t="s">
        <v>48</v>
      </c>
      <c r="P201" s="3">
        <v>0</v>
      </c>
      <c r="Q201" s="3">
        <v>0</v>
      </c>
      <c r="R201" s="3">
        <v>0</v>
      </c>
      <c r="S201" s="3">
        <v>0</v>
      </c>
      <c r="T201" s="3"/>
      <c r="U201" s="3" t="s">
        <v>48</v>
      </c>
      <c r="V201" s="3">
        <v>0</v>
      </c>
      <c r="W201" s="3">
        <v>0</v>
      </c>
      <c r="X201" s="3">
        <v>0</v>
      </c>
      <c r="Y201" s="3">
        <v>0</v>
      </c>
      <c r="AA201" s="33"/>
      <c r="AB201" s="3"/>
      <c r="AC201" s="3" t="s">
        <v>48</v>
      </c>
      <c r="AD201" s="3">
        <v>0</v>
      </c>
      <c r="AE201" s="3">
        <v>0</v>
      </c>
      <c r="AF201" s="3">
        <v>0</v>
      </c>
      <c r="AG201" s="3">
        <v>0</v>
      </c>
      <c r="AH201" s="3"/>
      <c r="AI201" s="3" t="s">
        <v>48</v>
      </c>
      <c r="AJ201" s="3">
        <v>0</v>
      </c>
      <c r="AK201" s="3">
        <v>0</v>
      </c>
      <c r="AL201" s="3">
        <v>0</v>
      </c>
      <c r="AM201" s="3">
        <v>0</v>
      </c>
      <c r="AN201" s="1"/>
      <c r="AP201" s="33"/>
      <c r="AQ201" s="3"/>
      <c r="AR201" s="3" t="s">
        <v>48</v>
      </c>
      <c r="AS201" s="3">
        <v>0</v>
      </c>
      <c r="AT201" s="3">
        <v>0</v>
      </c>
      <c r="AU201" s="3">
        <v>0</v>
      </c>
      <c r="AV201" s="3">
        <v>0</v>
      </c>
      <c r="AW201" s="3"/>
      <c r="AX201" s="3" t="s">
        <v>48</v>
      </c>
      <c r="AY201" s="3">
        <v>0</v>
      </c>
      <c r="AZ201" s="3">
        <v>0</v>
      </c>
      <c r="BA201" s="3">
        <v>0</v>
      </c>
      <c r="BB201" s="3">
        <v>0</v>
      </c>
      <c r="BC201" s="1"/>
    </row>
    <row r="202" spans="1:55" x14ac:dyDescent="0.35">
      <c r="A202" s="1"/>
      <c r="B202" s="3"/>
      <c r="C202" s="3" t="s">
        <v>49</v>
      </c>
      <c r="D202" s="3">
        <v>0</v>
      </c>
      <c r="E202" s="3">
        <v>0</v>
      </c>
      <c r="F202" s="3">
        <v>0</v>
      </c>
      <c r="G202" s="3">
        <v>0</v>
      </c>
      <c r="H202" s="3"/>
      <c r="I202" s="3" t="s">
        <v>49</v>
      </c>
      <c r="J202" s="3">
        <v>0</v>
      </c>
      <c r="K202" s="3">
        <v>0</v>
      </c>
      <c r="L202" s="3">
        <v>0</v>
      </c>
      <c r="M202" s="3">
        <v>0</v>
      </c>
      <c r="N202" s="3"/>
      <c r="O202" s="3" t="s">
        <v>49</v>
      </c>
      <c r="P202" s="3">
        <v>0</v>
      </c>
      <c r="Q202" s="3">
        <v>0</v>
      </c>
      <c r="R202" s="3">
        <v>0</v>
      </c>
      <c r="S202" s="3">
        <v>0</v>
      </c>
      <c r="T202" s="3"/>
      <c r="U202" s="3" t="s">
        <v>49</v>
      </c>
      <c r="V202" s="3">
        <v>0</v>
      </c>
      <c r="W202" s="3">
        <v>0</v>
      </c>
      <c r="X202" s="3">
        <v>0</v>
      </c>
      <c r="Y202" s="3">
        <v>0</v>
      </c>
      <c r="AA202" s="33"/>
      <c r="AB202" s="3"/>
      <c r="AC202" s="3" t="s">
        <v>49</v>
      </c>
      <c r="AD202" s="3">
        <v>0</v>
      </c>
      <c r="AE202" s="3">
        <v>0</v>
      </c>
      <c r="AF202" s="3">
        <v>0</v>
      </c>
      <c r="AG202" s="3">
        <v>0</v>
      </c>
      <c r="AH202" s="3"/>
      <c r="AI202" s="3" t="s">
        <v>49</v>
      </c>
      <c r="AJ202" s="3">
        <v>0</v>
      </c>
      <c r="AK202" s="3">
        <v>0</v>
      </c>
      <c r="AL202" s="3">
        <v>0</v>
      </c>
      <c r="AM202" s="3">
        <v>0</v>
      </c>
      <c r="AN202" s="1"/>
      <c r="AP202" s="33"/>
      <c r="AQ202" s="3"/>
      <c r="AR202" s="3" t="s">
        <v>49</v>
      </c>
      <c r="AS202" s="3">
        <v>0</v>
      </c>
      <c r="AT202" s="3">
        <v>0</v>
      </c>
      <c r="AU202" s="3">
        <v>0</v>
      </c>
      <c r="AV202" s="3">
        <v>0</v>
      </c>
      <c r="AW202" s="3"/>
      <c r="AX202" s="3" t="s">
        <v>49</v>
      </c>
      <c r="AY202" s="3">
        <v>0</v>
      </c>
      <c r="AZ202" s="3">
        <v>0</v>
      </c>
      <c r="BA202" s="3">
        <v>0</v>
      </c>
      <c r="BB202" s="3">
        <v>0</v>
      </c>
      <c r="BC202" s="1"/>
    </row>
    <row r="203" spans="1:55" x14ac:dyDescent="0.35">
      <c r="A203" s="1"/>
      <c r="B203" s="1"/>
      <c r="C203" s="94" t="s">
        <v>526</v>
      </c>
      <c r="D203" s="94"/>
      <c r="E203" s="94"/>
      <c r="F203" s="94" t="s">
        <v>529</v>
      </c>
      <c r="G203" s="94"/>
      <c r="H203" s="94"/>
      <c r="I203" s="94" t="s">
        <v>530</v>
      </c>
      <c r="J203" s="94"/>
      <c r="K203" s="94"/>
      <c r="L203" s="1"/>
      <c r="M203" s="1"/>
      <c r="N203" s="1"/>
      <c r="O203" s="1"/>
      <c r="P203" s="1"/>
      <c r="Q203" s="1"/>
      <c r="R203" s="1"/>
      <c r="S203" s="1"/>
      <c r="T203" s="1"/>
      <c r="U203" s="1"/>
      <c r="V203" s="1"/>
      <c r="W203" s="1"/>
      <c r="X203" s="1"/>
      <c r="Y203" s="1"/>
      <c r="AA203" s="33"/>
      <c r="AB203" s="1"/>
      <c r="AC203" s="94" t="s">
        <v>531</v>
      </c>
      <c r="AD203" s="94"/>
      <c r="AE203" s="94"/>
      <c r="AF203" s="1"/>
      <c r="AG203" s="1"/>
      <c r="AH203" s="1"/>
      <c r="AI203" s="1"/>
      <c r="AJ203" s="1"/>
      <c r="AK203" s="1"/>
      <c r="AL203" s="1"/>
      <c r="AM203" s="1"/>
      <c r="AN203" s="1"/>
      <c r="AP203" s="33"/>
      <c r="AQ203" s="1"/>
      <c r="AR203" s="94" t="s">
        <v>534</v>
      </c>
      <c r="AS203" s="94"/>
      <c r="AT203" s="94"/>
      <c r="AU203" s="1"/>
      <c r="AV203" s="1"/>
      <c r="AW203" s="1"/>
      <c r="AX203" s="1"/>
      <c r="AY203" s="1"/>
      <c r="AZ203" s="1"/>
      <c r="BA203" s="1"/>
      <c r="BB203" s="1"/>
      <c r="BC203" s="1"/>
    </row>
    <row r="204" spans="1:55" x14ac:dyDescent="0.35">
      <c r="A204" s="1"/>
      <c r="B204" s="1"/>
      <c r="C204" s="3" t="s">
        <v>50</v>
      </c>
      <c r="D204" s="3" t="s">
        <v>527</v>
      </c>
      <c r="E204" s="3" t="s">
        <v>528</v>
      </c>
      <c r="F204" s="3" t="s">
        <v>50</v>
      </c>
      <c r="G204" s="3" t="s">
        <v>527</v>
      </c>
      <c r="H204" s="3" t="s">
        <v>528</v>
      </c>
      <c r="I204" s="3" t="s">
        <v>50</v>
      </c>
      <c r="J204" s="3" t="s">
        <v>527</v>
      </c>
      <c r="K204" s="3" t="s">
        <v>528</v>
      </c>
      <c r="L204" s="1"/>
      <c r="M204" s="1"/>
      <c r="N204" s="1"/>
      <c r="O204" s="1"/>
      <c r="P204" s="1"/>
      <c r="Q204" s="1"/>
      <c r="R204" s="1"/>
      <c r="S204" s="1"/>
      <c r="T204" s="1"/>
      <c r="U204" s="1"/>
      <c r="V204" s="1"/>
      <c r="W204" s="1"/>
      <c r="X204" s="1"/>
      <c r="Y204" s="1"/>
      <c r="AA204" s="33"/>
      <c r="AB204" s="1"/>
      <c r="AC204" s="3" t="s">
        <v>50</v>
      </c>
      <c r="AD204" s="3" t="s">
        <v>527</v>
      </c>
      <c r="AE204" s="3" t="s">
        <v>528</v>
      </c>
      <c r="AF204" s="1"/>
      <c r="AG204" s="1"/>
      <c r="AH204" s="1"/>
      <c r="AI204" s="1"/>
      <c r="AJ204" s="1"/>
      <c r="AK204" s="1"/>
      <c r="AL204" s="1"/>
      <c r="AM204" s="1"/>
      <c r="AN204" s="1"/>
      <c r="AP204" s="33"/>
      <c r="AQ204" s="1"/>
      <c r="AR204" s="3" t="s">
        <v>50</v>
      </c>
      <c r="AS204" s="3" t="s">
        <v>527</v>
      </c>
      <c r="AT204" s="3" t="s">
        <v>528</v>
      </c>
      <c r="AU204" s="1"/>
      <c r="AV204" s="1"/>
      <c r="AW204" s="1"/>
      <c r="AX204" s="1"/>
      <c r="AY204" s="1"/>
      <c r="AZ204" s="1"/>
      <c r="BA204" s="1"/>
      <c r="BB204" s="1"/>
      <c r="BC204" s="1"/>
    </row>
    <row r="205" spans="1:55" x14ac:dyDescent="0.35">
      <c r="A205" s="1"/>
      <c r="B205" s="1"/>
      <c r="C205">
        <v>33</v>
      </c>
      <c r="D205" s="1">
        <v>8</v>
      </c>
      <c r="E205" s="1">
        <v>17</v>
      </c>
      <c r="F205" s="1">
        <v>27</v>
      </c>
      <c r="G205" s="1">
        <v>8</v>
      </c>
      <c r="H205" s="1">
        <v>14</v>
      </c>
      <c r="I205" s="1">
        <v>6</v>
      </c>
      <c r="J205" s="1">
        <v>0</v>
      </c>
      <c r="K205" s="1">
        <v>3</v>
      </c>
      <c r="L205" s="1"/>
      <c r="M205" s="1"/>
      <c r="N205" s="1"/>
      <c r="O205" s="1"/>
      <c r="P205" s="1"/>
      <c r="Q205" s="1"/>
      <c r="R205" s="1"/>
      <c r="S205" s="1"/>
      <c r="T205" s="1"/>
      <c r="AA205" s="33"/>
      <c r="AB205" s="1"/>
      <c r="AC205">
        <v>7</v>
      </c>
      <c r="AD205" s="1">
        <v>0</v>
      </c>
      <c r="AE205" s="1">
        <v>4</v>
      </c>
      <c r="AF205" s="1"/>
      <c r="AG205" s="1"/>
      <c r="AH205" s="1"/>
      <c r="AI205" s="1"/>
      <c r="AJ205" s="1"/>
      <c r="AK205" s="1"/>
      <c r="AL205" s="1"/>
      <c r="AM205" s="1"/>
      <c r="AN205" s="1"/>
      <c r="AP205" s="33"/>
      <c r="AQ205" s="1"/>
      <c r="AR205">
        <v>20</v>
      </c>
      <c r="AS205" s="1">
        <v>2</v>
      </c>
      <c r="AT205" s="1">
        <v>9</v>
      </c>
      <c r="AU205" s="1"/>
      <c r="AV205" s="1"/>
      <c r="AW205" s="1"/>
      <c r="AX205" s="1"/>
      <c r="AY205" s="1"/>
      <c r="AZ205" s="1"/>
      <c r="BA205" s="1"/>
      <c r="BB205" s="1"/>
      <c r="BC205" s="1"/>
    </row>
    <row r="206" spans="1:55" x14ac:dyDescent="0.35">
      <c r="A206" s="90" t="s">
        <v>587</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AA206" s="90" t="s">
        <v>602</v>
      </c>
      <c r="AB206" s="90"/>
      <c r="AC206" s="90"/>
      <c r="AD206" s="90"/>
      <c r="AE206" s="90"/>
      <c r="AF206" s="90"/>
      <c r="AG206" s="90"/>
      <c r="AH206" s="90"/>
      <c r="AI206" s="90"/>
      <c r="AJ206" s="90"/>
      <c r="AK206" s="90"/>
      <c r="AL206" s="90"/>
      <c r="AM206" s="90"/>
      <c r="AN206" s="90"/>
      <c r="AP206" s="90" t="s">
        <v>603</v>
      </c>
      <c r="AQ206" s="90"/>
      <c r="AR206" s="90"/>
      <c r="AS206" s="90"/>
      <c r="AT206" s="90"/>
      <c r="AU206" s="90"/>
      <c r="AV206" s="90"/>
      <c r="AW206" s="90"/>
      <c r="AX206" s="90"/>
      <c r="AY206" s="90"/>
      <c r="AZ206" s="90"/>
      <c r="BA206" s="90"/>
      <c r="BB206" s="90"/>
      <c r="BC206" s="90"/>
    </row>
    <row r="207" spans="1:55" x14ac:dyDescent="0.35">
      <c r="A207" s="1"/>
      <c r="B207" s="113" t="s">
        <v>604</v>
      </c>
      <c r="C207" s="113"/>
      <c r="D207" s="113"/>
      <c r="E207" s="113"/>
      <c r="F207" s="113"/>
      <c r="G207" s="113"/>
      <c r="H207" s="113"/>
      <c r="I207" s="113"/>
      <c r="J207" s="113"/>
      <c r="K207" s="113"/>
      <c r="L207" s="113"/>
      <c r="M207" s="113"/>
      <c r="N207" s="113" t="s">
        <v>605</v>
      </c>
      <c r="O207" s="113"/>
      <c r="P207" s="113"/>
      <c r="Q207" s="113"/>
      <c r="R207" s="113"/>
      <c r="S207" s="113"/>
      <c r="T207" s="113"/>
      <c r="U207" s="113"/>
      <c r="V207" s="113"/>
      <c r="W207" s="113"/>
      <c r="X207" s="113"/>
      <c r="Y207" s="113"/>
      <c r="AA207" s="33"/>
      <c r="AB207" s="113" t="s">
        <v>50</v>
      </c>
      <c r="AC207" s="113"/>
      <c r="AD207" s="113"/>
      <c r="AE207" s="113"/>
      <c r="AF207" s="113"/>
      <c r="AG207" s="113"/>
      <c r="AH207" s="113"/>
      <c r="AI207" s="113"/>
      <c r="AJ207" s="113"/>
      <c r="AK207" s="113"/>
      <c r="AL207" s="113"/>
      <c r="AM207" s="113"/>
      <c r="AN207" s="1"/>
      <c r="AP207" s="33"/>
      <c r="AQ207" s="113" t="s">
        <v>50</v>
      </c>
      <c r="AR207" s="113"/>
      <c r="AS207" s="113"/>
      <c r="AT207" s="113"/>
      <c r="AU207" s="113"/>
      <c r="AV207" s="113"/>
      <c r="AW207" s="113"/>
      <c r="AX207" s="113"/>
      <c r="AY207" s="113"/>
      <c r="AZ207" s="113"/>
      <c r="BA207" s="113"/>
      <c r="BB207" s="113"/>
      <c r="BC207" s="1"/>
    </row>
    <row r="208" spans="1:55" x14ac:dyDescent="0.35">
      <c r="A208" s="1"/>
      <c r="B208" s="3" t="s">
        <v>37</v>
      </c>
      <c r="C208" s="3"/>
      <c r="D208" s="3" t="s">
        <v>43</v>
      </c>
      <c r="E208" s="3" t="s">
        <v>44</v>
      </c>
      <c r="F208" s="3" t="s">
        <v>45</v>
      </c>
      <c r="G208" s="3" t="s">
        <v>46</v>
      </c>
      <c r="H208" s="3" t="s">
        <v>38</v>
      </c>
      <c r="I208" s="3"/>
      <c r="J208" s="3" t="s">
        <v>43</v>
      </c>
      <c r="K208" s="3" t="s">
        <v>44</v>
      </c>
      <c r="L208" s="3" t="s">
        <v>45</v>
      </c>
      <c r="M208" s="3" t="s">
        <v>46</v>
      </c>
      <c r="N208" s="3" t="s">
        <v>37</v>
      </c>
      <c r="O208" s="3"/>
      <c r="P208" s="3" t="s">
        <v>43</v>
      </c>
      <c r="Q208" s="3" t="s">
        <v>44</v>
      </c>
      <c r="R208" s="3" t="s">
        <v>45</v>
      </c>
      <c r="S208" s="3" t="s">
        <v>46</v>
      </c>
      <c r="T208" s="3" t="s">
        <v>38</v>
      </c>
      <c r="U208" s="3"/>
      <c r="V208" s="3" t="s">
        <v>43</v>
      </c>
      <c r="W208" s="3" t="s">
        <v>44</v>
      </c>
      <c r="X208" s="3" t="s">
        <v>45</v>
      </c>
      <c r="Y208" s="3" t="s">
        <v>46</v>
      </c>
      <c r="AA208" s="33"/>
      <c r="AB208" s="3" t="s">
        <v>37</v>
      </c>
      <c r="AC208" s="3"/>
      <c r="AD208" s="3" t="s">
        <v>43</v>
      </c>
      <c r="AE208" s="3" t="s">
        <v>44</v>
      </c>
      <c r="AF208" s="3" t="s">
        <v>45</v>
      </c>
      <c r="AG208" s="3" t="s">
        <v>46</v>
      </c>
      <c r="AH208" s="3" t="s">
        <v>38</v>
      </c>
      <c r="AI208" s="3"/>
      <c r="AJ208" s="3" t="s">
        <v>43</v>
      </c>
      <c r="AK208" s="3" t="s">
        <v>44</v>
      </c>
      <c r="AL208" s="3" t="s">
        <v>45</v>
      </c>
      <c r="AM208" s="3" t="s">
        <v>46</v>
      </c>
      <c r="AN208" s="1"/>
      <c r="AP208" s="33"/>
      <c r="AQ208" s="3" t="s">
        <v>37</v>
      </c>
      <c r="AR208" s="3"/>
      <c r="AS208" s="3" t="s">
        <v>43</v>
      </c>
      <c r="AT208" s="3" t="s">
        <v>44</v>
      </c>
      <c r="AU208" s="3" t="s">
        <v>45</v>
      </c>
      <c r="AV208" s="3" t="s">
        <v>46</v>
      </c>
      <c r="AW208" s="3" t="s">
        <v>38</v>
      </c>
      <c r="AX208" s="3"/>
      <c r="AY208" s="3" t="s">
        <v>43</v>
      </c>
      <c r="AZ208" s="3" t="s">
        <v>44</v>
      </c>
      <c r="BA208" s="3" t="s">
        <v>45</v>
      </c>
      <c r="BB208" s="3" t="s">
        <v>46</v>
      </c>
      <c r="BC208" s="1"/>
    </row>
    <row r="209" spans="1:55" x14ac:dyDescent="0.35">
      <c r="A209" s="1"/>
      <c r="B209" s="4" t="s">
        <v>39</v>
      </c>
      <c r="C209" s="4" t="s">
        <v>47</v>
      </c>
      <c r="D209" s="3">
        <v>0</v>
      </c>
      <c r="E209" s="3">
        <v>0</v>
      </c>
      <c r="F209" s="3">
        <v>0</v>
      </c>
      <c r="G209" s="3">
        <v>0</v>
      </c>
      <c r="H209" s="4" t="s">
        <v>39</v>
      </c>
      <c r="I209" s="4" t="s">
        <v>47</v>
      </c>
      <c r="J209" s="3">
        <v>0</v>
      </c>
      <c r="K209" s="3">
        <v>0</v>
      </c>
      <c r="L209" s="3">
        <v>0</v>
      </c>
      <c r="M209" s="3">
        <v>0</v>
      </c>
      <c r="N209" s="4" t="s">
        <v>39</v>
      </c>
      <c r="O209" s="4" t="s">
        <v>47</v>
      </c>
      <c r="P209" s="3">
        <v>0</v>
      </c>
      <c r="Q209" s="3">
        <v>0</v>
      </c>
      <c r="R209" s="3">
        <v>0</v>
      </c>
      <c r="S209" s="3">
        <v>0</v>
      </c>
      <c r="T209" s="4" t="s">
        <v>39</v>
      </c>
      <c r="U209" s="4" t="s">
        <v>47</v>
      </c>
      <c r="V209" s="3">
        <v>0</v>
      </c>
      <c r="W209" s="3">
        <v>0</v>
      </c>
      <c r="X209" s="3">
        <v>0</v>
      </c>
      <c r="Y209" s="3">
        <v>0</v>
      </c>
      <c r="AA209" s="33"/>
      <c r="AB209" s="4" t="s">
        <v>39</v>
      </c>
      <c r="AC209" s="4" t="s">
        <v>47</v>
      </c>
      <c r="AD209" s="3">
        <v>0</v>
      </c>
      <c r="AE209" s="3">
        <v>0</v>
      </c>
      <c r="AF209" s="3">
        <v>0</v>
      </c>
      <c r="AG209" s="3">
        <v>0</v>
      </c>
      <c r="AH209" s="4" t="s">
        <v>39</v>
      </c>
      <c r="AI209" s="4" t="s">
        <v>47</v>
      </c>
      <c r="AJ209" s="3">
        <v>0</v>
      </c>
      <c r="AK209" s="3">
        <v>0</v>
      </c>
      <c r="AL209" s="3">
        <v>0</v>
      </c>
      <c r="AM209" s="3">
        <v>0</v>
      </c>
      <c r="AN209" s="1"/>
      <c r="AP209" s="33"/>
      <c r="AQ209" s="4" t="s">
        <v>39</v>
      </c>
      <c r="AR209" s="4" t="s">
        <v>47</v>
      </c>
      <c r="AS209" s="3">
        <v>0</v>
      </c>
      <c r="AT209" s="3">
        <v>0</v>
      </c>
      <c r="AU209" s="3">
        <v>0</v>
      </c>
      <c r="AV209" s="3">
        <v>0</v>
      </c>
      <c r="AW209" s="4" t="s">
        <v>39</v>
      </c>
      <c r="AX209" s="4" t="s">
        <v>47</v>
      </c>
      <c r="AY209" s="3">
        <v>0</v>
      </c>
      <c r="AZ209" s="3">
        <v>0</v>
      </c>
      <c r="BA209" s="3">
        <v>0</v>
      </c>
      <c r="BB209" s="3">
        <v>0</v>
      </c>
      <c r="BC209" s="1"/>
    </row>
    <row r="210" spans="1:55" x14ac:dyDescent="0.35">
      <c r="A210" s="1"/>
      <c r="B210" s="4"/>
      <c r="C210" s="4" t="s">
        <v>48</v>
      </c>
      <c r="D210" s="3">
        <v>0</v>
      </c>
      <c r="E210" s="3">
        <v>0</v>
      </c>
      <c r="F210" s="3">
        <v>0</v>
      </c>
      <c r="G210" s="3">
        <v>0</v>
      </c>
      <c r="H210" s="4"/>
      <c r="I210" s="4" t="s">
        <v>48</v>
      </c>
      <c r="J210" s="3">
        <v>0</v>
      </c>
      <c r="K210" s="3">
        <v>0</v>
      </c>
      <c r="L210" s="3">
        <v>0</v>
      </c>
      <c r="M210" s="3">
        <v>0</v>
      </c>
      <c r="N210" s="4"/>
      <c r="O210" s="4" t="s">
        <v>48</v>
      </c>
      <c r="P210" s="3">
        <v>0</v>
      </c>
      <c r="Q210" s="3">
        <v>0</v>
      </c>
      <c r="R210" s="3">
        <v>0</v>
      </c>
      <c r="S210" s="3">
        <v>0</v>
      </c>
      <c r="T210" s="4"/>
      <c r="U210" s="4" t="s">
        <v>48</v>
      </c>
      <c r="V210" s="3">
        <v>0</v>
      </c>
      <c r="W210" s="3">
        <v>0</v>
      </c>
      <c r="X210" s="3">
        <v>0</v>
      </c>
      <c r="Y210" s="3">
        <v>0</v>
      </c>
      <c r="AA210" s="33"/>
      <c r="AB210" s="4"/>
      <c r="AC210" s="4" t="s">
        <v>48</v>
      </c>
      <c r="AD210" s="3">
        <v>0</v>
      </c>
      <c r="AE210" s="3">
        <v>0</v>
      </c>
      <c r="AF210" s="3">
        <v>0</v>
      </c>
      <c r="AG210" s="3">
        <v>0</v>
      </c>
      <c r="AH210" s="4"/>
      <c r="AI210" s="4" t="s">
        <v>48</v>
      </c>
      <c r="AJ210" s="3">
        <v>0</v>
      </c>
      <c r="AK210" s="3">
        <v>0</v>
      </c>
      <c r="AL210" s="3">
        <v>0</v>
      </c>
      <c r="AM210" s="3">
        <v>0</v>
      </c>
      <c r="AN210" s="1"/>
      <c r="AP210" s="33"/>
      <c r="AQ210" s="4"/>
      <c r="AR210" s="4" t="s">
        <v>48</v>
      </c>
      <c r="AS210" s="3">
        <v>0</v>
      </c>
      <c r="AT210" s="3">
        <v>0</v>
      </c>
      <c r="AU210" s="3">
        <v>0</v>
      </c>
      <c r="AV210" s="3">
        <v>0</v>
      </c>
      <c r="AW210" s="4"/>
      <c r="AX210" s="4" t="s">
        <v>48</v>
      </c>
      <c r="AY210" s="3">
        <v>0</v>
      </c>
      <c r="AZ210" s="3">
        <v>0</v>
      </c>
      <c r="BA210" s="3">
        <v>0</v>
      </c>
      <c r="BB210" s="3">
        <v>0</v>
      </c>
      <c r="BC210" s="1"/>
    </row>
    <row r="211" spans="1:55" x14ac:dyDescent="0.35">
      <c r="A211" s="1"/>
      <c r="B211" s="4"/>
      <c r="C211" s="4" t="s">
        <v>49</v>
      </c>
      <c r="D211" s="3">
        <v>0</v>
      </c>
      <c r="E211" s="3">
        <v>0</v>
      </c>
      <c r="F211" s="3">
        <v>0</v>
      </c>
      <c r="G211" s="3">
        <v>0</v>
      </c>
      <c r="H211" s="4"/>
      <c r="I211" s="4" t="s">
        <v>49</v>
      </c>
      <c r="J211" s="3">
        <v>0</v>
      </c>
      <c r="K211" s="3">
        <v>0</v>
      </c>
      <c r="L211" s="3">
        <v>0</v>
      </c>
      <c r="M211" s="3">
        <v>0</v>
      </c>
      <c r="N211" s="4"/>
      <c r="O211" s="4" t="s">
        <v>49</v>
      </c>
      <c r="P211" s="3">
        <v>0</v>
      </c>
      <c r="Q211" s="3">
        <v>0</v>
      </c>
      <c r="R211" s="3">
        <v>0</v>
      </c>
      <c r="S211" s="3">
        <v>0</v>
      </c>
      <c r="T211" s="4"/>
      <c r="U211" s="4" t="s">
        <v>49</v>
      </c>
      <c r="V211" s="3">
        <v>0</v>
      </c>
      <c r="W211" s="3">
        <v>0</v>
      </c>
      <c r="X211" s="3">
        <v>0</v>
      </c>
      <c r="Y211" s="3">
        <v>0</v>
      </c>
      <c r="AA211" s="33"/>
      <c r="AB211" s="4"/>
      <c r="AC211" s="4" t="s">
        <v>49</v>
      </c>
      <c r="AD211" s="3">
        <v>0</v>
      </c>
      <c r="AE211" s="3">
        <v>0</v>
      </c>
      <c r="AF211" s="3">
        <v>0</v>
      </c>
      <c r="AG211" s="3">
        <v>0</v>
      </c>
      <c r="AH211" s="4"/>
      <c r="AI211" s="4" t="s">
        <v>49</v>
      </c>
      <c r="AJ211" s="3">
        <v>0</v>
      </c>
      <c r="AK211" s="3">
        <v>0</v>
      </c>
      <c r="AL211" s="3">
        <v>0</v>
      </c>
      <c r="AM211" s="3">
        <v>0</v>
      </c>
      <c r="AN211" s="1"/>
      <c r="AP211" s="33"/>
      <c r="AQ211" s="4"/>
      <c r="AR211" s="4" t="s">
        <v>49</v>
      </c>
      <c r="AS211" s="3">
        <v>0</v>
      </c>
      <c r="AT211" s="3">
        <v>0</v>
      </c>
      <c r="AU211" s="3">
        <v>0</v>
      </c>
      <c r="AV211" s="3">
        <v>0</v>
      </c>
      <c r="AW211" s="4"/>
      <c r="AX211" s="4" t="s">
        <v>49</v>
      </c>
      <c r="AY211" s="3">
        <v>0</v>
      </c>
      <c r="AZ211" s="3">
        <v>0</v>
      </c>
      <c r="BA211" s="3">
        <v>0</v>
      </c>
      <c r="BB211" s="3">
        <v>0</v>
      </c>
      <c r="BC211" s="1"/>
    </row>
    <row r="212" spans="1:55" x14ac:dyDescent="0.35">
      <c r="A212" s="1"/>
      <c r="B212" s="3" t="s">
        <v>40</v>
      </c>
      <c r="C212" s="3" t="s">
        <v>47</v>
      </c>
      <c r="D212" s="3">
        <v>0</v>
      </c>
      <c r="E212" s="3">
        <v>0</v>
      </c>
      <c r="F212" s="3">
        <v>0</v>
      </c>
      <c r="G212" s="3">
        <v>0</v>
      </c>
      <c r="H212" s="3" t="s">
        <v>40</v>
      </c>
      <c r="I212" s="3" t="s">
        <v>47</v>
      </c>
      <c r="J212" s="3">
        <v>0</v>
      </c>
      <c r="K212" s="3">
        <v>0</v>
      </c>
      <c r="L212" s="3">
        <v>0</v>
      </c>
      <c r="M212" s="3">
        <v>0</v>
      </c>
      <c r="N212" s="3" t="s">
        <v>40</v>
      </c>
      <c r="O212" s="3" t="s">
        <v>47</v>
      </c>
      <c r="P212" s="3">
        <v>0</v>
      </c>
      <c r="Q212" s="3">
        <v>0</v>
      </c>
      <c r="R212" s="3">
        <v>0</v>
      </c>
      <c r="S212" s="3">
        <v>0</v>
      </c>
      <c r="T212" s="3" t="s">
        <v>40</v>
      </c>
      <c r="U212" s="3" t="s">
        <v>47</v>
      </c>
      <c r="V212" s="3">
        <v>0</v>
      </c>
      <c r="W212" s="3">
        <v>0</v>
      </c>
      <c r="X212" s="3">
        <v>0</v>
      </c>
      <c r="Y212" s="3">
        <v>0</v>
      </c>
      <c r="AA212" s="33"/>
      <c r="AB212" s="3" t="s">
        <v>40</v>
      </c>
      <c r="AC212" s="3" t="s">
        <v>47</v>
      </c>
      <c r="AD212" s="3">
        <v>0</v>
      </c>
      <c r="AE212" s="3">
        <v>0</v>
      </c>
      <c r="AF212" s="3">
        <v>1</v>
      </c>
      <c r="AG212" s="3">
        <v>0</v>
      </c>
      <c r="AH212" s="3" t="s">
        <v>40</v>
      </c>
      <c r="AI212" s="3" t="s">
        <v>47</v>
      </c>
      <c r="AJ212" s="3">
        <v>0</v>
      </c>
      <c r="AK212" s="3">
        <v>0</v>
      </c>
      <c r="AL212" s="3">
        <v>0</v>
      </c>
      <c r="AM212" s="3">
        <v>0</v>
      </c>
      <c r="AN212" s="1"/>
      <c r="AP212" s="33"/>
      <c r="AQ212" s="3" t="s">
        <v>40</v>
      </c>
      <c r="AR212" s="3" t="s">
        <v>47</v>
      </c>
      <c r="AS212" s="3">
        <v>0</v>
      </c>
      <c r="AT212" s="3">
        <v>0</v>
      </c>
      <c r="AU212" s="3">
        <v>2</v>
      </c>
      <c r="AV212" s="3">
        <v>0</v>
      </c>
      <c r="AW212" s="3" t="s">
        <v>40</v>
      </c>
      <c r="AX212" s="3" t="s">
        <v>47</v>
      </c>
      <c r="AY212" s="3">
        <v>0</v>
      </c>
      <c r="AZ212" s="3">
        <v>0</v>
      </c>
      <c r="BA212" s="3">
        <v>0</v>
      </c>
      <c r="BB212" s="3">
        <v>0</v>
      </c>
      <c r="BC212" s="1"/>
    </row>
    <row r="213" spans="1:55" x14ac:dyDescent="0.35">
      <c r="A213" s="1"/>
      <c r="B213" s="3"/>
      <c r="C213" s="3" t="s">
        <v>48</v>
      </c>
      <c r="D213" s="3">
        <v>0</v>
      </c>
      <c r="E213" s="3">
        <v>0</v>
      </c>
      <c r="F213" s="3">
        <v>0</v>
      </c>
      <c r="G213" s="3">
        <v>0</v>
      </c>
      <c r="H213" s="3"/>
      <c r="I213" s="3" t="s">
        <v>48</v>
      </c>
      <c r="J213" s="3">
        <v>0</v>
      </c>
      <c r="K213" s="3">
        <v>0</v>
      </c>
      <c r="L213" s="3">
        <v>0</v>
      </c>
      <c r="M213" s="3">
        <v>0</v>
      </c>
      <c r="N213" s="3"/>
      <c r="O213" s="3" t="s">
        <v>48</v>
      </c>
      <c r="P213" s="3">
        <v>0</v>
      </c>
      <c r="Q213" s="3">
        <v>0</v>
      </c>
      <c r="R213" s="3">
        <v>0</v>
      </c>
      <c r="S213" s="3">
        <v>0</v>
      </c>
      <c r="T213" s="3"/>
      <c r="U213" s="3" t="s">
        <v>48</v>
      </c>
      <c r="V213" s="3">
        <v>0</v>
      </c>
      <c r="W213" s="3">
        <v>0</v>
      </c>
      <c r="X213" s="3">
        <v>0</v>
      </c>
      <c r="Y213" s="3">
        <v>0</v>
      </c>
      <c r="AA213" s="33"/>
      <c r="AB213" s="3"/>
      <c r="AC213" s="3" t="s">
        <v>48</v>
      </c>
      <c r="AD213" s="3">
        <v>0</v>
      </c>
      <c r="AE213" s="3">
        <v>0</v>
      </c>
      <c r="AF213" s="3">
        <v>0</v>
      </c>
      <c r="AG213" s="3">
        <v>0</v>
      </c>
      <c r="AH213" s="3"/>
      <c r="AI213" s="3" t="s">
        <v>48</v>
      </c>
      <c r="AJ213" s="3">
        <v>0</v>
      </c>
      <c r="AK213" s="3">
        <v>0</v>
      </c>
      <c r="AL213" s="3">
        <v>0</v>
      </c>
      <c r="AM213" s="3">
        <v>0</v>
      </c>
      <c r="AN213" s="1"/>
      <c r="AP213" s="33"/>
      <c r="AQ213" s="3"/>
      <c r="AR213" s="3" t="s">
        <v>48</v>
      </c>
      <c r="AS213" s="3">
        <v>0</v>
      </c>
      <c r="AT213" s="3">
        <v>0</v>
      </c>
      <c r="AU213" s="3">
        <v>0</v>
      </c>
      <c r="AV213" s="3">
        <v>0</v>
      </c>
      <c r="AW213" s="3"/>
      <c r="AX213" s="3" t="s">
        <v>48</v>
      </c>
      <c r="AY213" s="3">
        <v>0</v>
      </c>
      <c r="AZ213" s="3">
        <v>0</v>
      </c>
      <c r="BA213" s="3">
        <v>0</v>
      </c>
      <c r="BB213" s="3">
        <v>0</v>
      </c>
      <c r="BC213" s="1"/>
    </row>
    <row r="214" spans="1:55" x14ac:dyDescent="0.35">
      <c r="A214" s="1"/>
      <c r="B214" s="3"/>
      <c r="C214" s="3" t="s">
        <v>49</v>
      </c>
      <c r="D214" s="3">
        <v>0</v>
      </c>
      <c r="E214" s="3">
        <v>0</v>
      </c>
      <c r="F214" s="3">
        <v>0</v>
      </c>
      <c r="G214" s="3">
        <v>0</v>
      </c>
      <c r="H214" s="3"/>
      <c r="I214" s="3" t="s">
        <v>49</v>
      </c>
      <c r="J214" s="3">
        <v>0</v>
      </c>
      <c r="K214" s="3">
        <v>0</v>
      </c>
      <c r="L214" s="3">
        <v>0</v>
      </c>
      <c r="M214" s="3">
        <v>0</v>
      </c>
      <c r="N214" s="3"/>
      <c r="O214" s="3" t="s">
        <v>49</v>
      </c>
      <c r="P214" s="3">
        <v>0</v>
      </c>
      <c r="Q214" s="3">
        <v>0</v>
      </c>
      <c r="R214" s="3">
        <v>0</v>
      </c>
      <c r="S214" s="3">
        <v>0</v>
      </c>
      <c r="T214" s="3"/>
      <c r="U214" s="3" t="s">
        <v>49</v>
      </c>
      <c r="V214" s="3">
        <v>0</v>
      </c>
      <c r="W214" s="3">
        <v>0</v>
      </c>
      <c r="X214" s="3">
        <v>0</v>
      </c>
      <c r="Y214" s="3">
        <v>0</v>
      </c>
      <c r="AA214" s="33"/>
      <c r="AB214" s="3"/>
      <c r="AC214" s="3" t="s">
        <v>49</v>
      </c>
      <c r="AD214" s="3">
        <v>0</v>
      </c>
      <c r="AE214" s="3">
        <v>0</v>
      </c>
      <c r="AF214" s="3">
        <v>0</v>
      </c>
      <c r="AG214" s="3">
        <v>0</v>
      </c>
      <c r="AH214" s="3"/>
      <c r="AI214" s="3" t="s">
        <v>49</v>
      </c>
      <c r="AJ214" s="3">
        <v>0</v>
      </c>
      <c r="AK214" s="3">
        <v>0</v>
      </c>
      <c r="AL214" s="3">
        <v>0</v>
      </c>
      <c r="AM214" s="3">
        <v>0</v>
      </c>
      <c r="AN214" s="1"/>
      <c r="AP214" s="33"/>
      <c r="AQ214" s="3"/>
      <c r="AR214" s="3" t="s">
        <v>49</v>
      </c>
      <c r="AS214" s="3">
        <v>0</v>
      </c>
      <c r="AT214" s="3">
        <v>0</v>
      </c>
      <c r="AU214" s="3">
        <v>0</v>
      </c>
      <c r="AV214" s="3">
        <v>0</v>
      </c>
      <c r="AW214" s="3"/>
      <c r="AX214" s="3" t="s">
        <v>49</v>
      </c>
      <c r="AY214" s="3">
        <v>0</v>
      </c>
      <c r="AZ214" s="3">
        <v>0</v>
      </c>
      <c r="BA214" s="3">
        <v>0</v>
      </c>
      <c r="BB214" s="3">
        <v>0</v>
      </c>
      <c r="BC214" s="1"/>
    </row>
    <row r="215" spans="1:55" x14ac:dyDescent="0.35">
      <c r="A215" s="1"/>
      <c r="B215" s="4" t="s">
        <v>41</v>
      </c>
      <c r="C215" s="4" t="s">
        <v>47</v>
      </c>
      <c r="D215" s="3">
        <v>0</v>
      </c>
      <c r="E215" s="3">
        <v>0</v>
      </c>
      <c r="F215" s="3">
        <v>1</v>
      </c>
      <c r="G215" s="3">
        <v>0</v>
      </c>
      <c r="H215" s="4" t="s">
        <v>41</v>
      </c>
      <c r="I215" s="4" t="s">
        <v>47</v>
      </c>
      <c r="J215" s="3">
        <v>0</v>
      </c>
      <c r="K215" s="3">
        <v>0</v>
      </c>
      <c r="L215" s="3">
        <v>1</v>
      </c>
      <c r="M215" s="3">
        <v>0</v>
      </c>
      <c r="N215" s="4" t="s">
        <v>41</v>
      </c>
      <c r="O215" s="4" t="s">
        <v>47</v>
      </c>
      <c r="P215" s="3">
        <v>0</v>
      </c>
      <c r="Q215" s="3">
        <v>0</v>
      </c>
      <c r="R215" s="3">
        <v>0</v>
      </c>
      <c r="S215" s="3">
        <v>0</v>
      </c>
      <c r="T215" s="4" t="s">
        <v>41</v>
      </c>
      <c r="U215" s="4" t="s">
        <v>47</v>
      </c>
      <c r="V215" s="3">
        <v>0</v>
      </c>
      <c r="W215" s="3">
        <v>0</v>
      </c>
      <c r="X215" s="3">
        <v>0</v>
      </c>
      <c r="Y215" s="3">
        <v>0</v>
      </c>
      <c r="AA215" s="33"/>
      <c r="AB215" s="4" t="s">
        <v>41</v>
      </c>
      <c r="AC215" s="4" t="s">
        <v>47</v>
      </c>
      <c r="AD215" s="3">
        <v>0</v>
      </c>
      <c r="AE215" s="3">
        <v>0</v>
      </c>
      <c r="AF215" s="3">
        <v>0</v>
      </c>
      <c r="AG215" s="3">
        <v>0</v>
      </c>
      <c r="AH215" s="4" t="s">
        <v>41</v>
      </c>
      <c r="AI215" s="4" t="s">
        <v>47</v>
      </c>
      <c r="AJ215" s="3">
        <v>0</v>
      </c>
      <c r="AK215" s="3">
        <v>0</v>
      </c>
      <c r="AL215" s="3">
        <v>0</v>
      </c>
      <c r="AM215" s="3">
        <v>0</v>
      </c>
      <c r="AN215" s="1"/>
      <c r="AP215" s="33"/>
      <c r="AQ215" s="4" t="s">
        <v>41</v>
      </c>
      <c r="AR215" s="4" t="s">
        <v>47</v>
      </c>
      <c r="AS215" s="3">
        <v>0</v>
      </c>
      <c r="AT215" s="3">
        <v>0</v>
      </c>
      <c r="AU215" s="3">
        <v>5</v>
      </c>
      <c r="AV215" s="3">
        <v>0</v>
      </c>
      <c r="AW215" s="4" t="s">
        <v>41</v>
      </c>
      <c r="AX215" s="4" t="s">
        <v>47</v>
      </c>
      <c r="AY215" s="3">
        <v>1</v>
      </c>
      <c r="AZ215" s="3">
        <v>0</v>
      </c>
      <c r="BA215" s="3">
        <v>2</v>
      </c>
      <c r="BB215" s="3">
        <v>1</v>
      </c>
      <c r="BC215" s="1"/>
    </row>
    <row r="216" spans="1:55" x14ac:dyDescent="0.35">
      <c r="A216" s="1"/>
      <c r="B216" s="4"/>
      <c r="C216" s="4" t="s">
        <v>48</v>
      </c>
      <c r="D216" s="3">
        <v>0</v>
      </c>
      <c r="E216" s="3">
        <v>0</v>
      </c>
      <c r="F216" s="3">
        <v>0</v>
      </c>
      <c r="G216" s="3">
        <v>0</v>
      </c>
      <c r="H216" s="4"/>
      <c r="I216" s="4" t="s">
        <v>48</v>
      </c>
      <c r="J216" s="3">
        <v>0</v>
      </c>
      <c r="K216" s="3">
        <v>0</v>
      </c>
      <c r="L216" s="3">
        <v>0</v>
      </c>
      <c r="M216" s="3">
        <v>0</v>
      </c>
      <c r="N216" s="4"/>
      <c r="O216" s="4" t="s">
        <v>48</v>
      </c>
      <c r="P216" s="3">
        <v>0</v>
      </c>
      <c r="Q216" s="3">
        <v>0</v>
      </c>
      <c r="R216" s="3">
        <v>0</v>
      </c>
      <c r="S216" s="3">
        <v>0</v>
      </c>
      <c r="T216" s="4"/>
      <c r="U216" s="4" t="s">
        <v>48</v>
      </c>
      <c r="V216" s="3">
        <v>0</v>
      </c>
      <c r="W216" s="3">
        <v>0</v>
      </c>
      <c r="X216" s="3">
        <v>0</v>
      </c>
      <c r="Y216" s="3">
        <v>0</v>
      </c>
      <c r="AA216" s="33"/>
      <c r="AB216" s="4"/>
      <c r="AC216" s="4" t="s">
        <v>48</v>
      </c>
      <c r="AD216" s="3">
        <v>0</v>
      </c>
      <c r="AE216" s="3">
        <v>0</v>
      </c>
      <c r="AF216" s="3">
        <v>0</v>
      </c>
      <c r="AG216" s="3">
        <v>0</v>
      </c>
      <c r="AH216" s="4"/>
      <c r="AI216" s="4" t="s">
        <v>48</v>
      </c>
      <c r="AJ216" s="3">
        <v>0</v>
      </c>
      <c r="AK216" s="3">
        <v>0</v>
      </c>
      <c r="AL216" s="3">
        <v>0</v>
      </c>
      <c r="AM216" s="3">
        <v>0</v>
      </c>
      <c r="AN216" s="1"/>
      <c r="AP216" s="33"/>
      <c r="AQ216" s="4"/>
      <c r="AR216" s="4" t="s">
        <v>48</v>
      </c>
      <c r="AS216" s="3">
        <v>0</v>
      </c>
      <c r="AT216" s="3">
        <v>0</v>
      </c>
      <c r="AU216" s="3">
        <v>0</v>
      </c>
      <c r="AV216" s="3">
        <v>0</v>
      </c>
      <c r="AW216" s="4"/>
      <c r="AX216" s="4" t="s">
        <v>48</v>
      </c>
      <c r="AY216" s="3">
        <v>0</v>
      </c>
      <c r="AZ216" s="3">
        <v>0</v>
      </c>
      <c r="BA216" s="3">
        <v>0</v>
      </c>
      <c r="BB216" s="3">
        <v>0</v>
      </c>
      <c r="BC216" s="1"/>
    </row>
    <row r="217" spans="1:55" x14ac:dyDescent="0.35">
      <c r="A217" s="1"/>
      <c r="B217" s="4"/>
      <c r="C217" s="4" t="s">
        <v>49</v>
      </c>
      <c r="D217" s="3">
        <v>0</v>
      </c>
      <c r="E217" s="3">
        <v>0</v>
      </c>
      <c r="F217" s="3">
        <v>0</v>
      </c>
      <c r="G217" s="3">
        <v>0</v>
      </c>
      <c r="H217" s="4"/>
      <c r="I217" s="4" t="s">
        <v>49</v>
      </c>
      <c r="J217" s="3">
        <v>0</v>
      </c>
      <c r="K217" s="3">
        <v>0</v>
      </c>
      <c r="L217" s="3">
        <v>0</v>
      </c>
      <c r="M217" s="3">
        <v>0</v>
      </c>
      <c r="N217" s="4"/>
      <c r="O217" s="4" t="s">
        <v>49</v>
      </c>
      <c r="P217" s="3">
        <v>0</v>
      </c>
      <c r="Q217" s="3">
        <v>0</v>
      </c>
      <c r="R217" s="3">
        <v>0</v>
      </c>
      <c r="S217" s="3">
        <v>0</v>
      </c>
      <c r="T217" s="4"/>
      <c r="U217" s="4" t="s">
        <v>49</v>
      </c>
      <c r="V217" s="3">
        <v>0</v>
      </c>
      <c r="W217" s="3">
        <v>0</v>
      </c>
      <c r="X217" s="3">
        <v>0</v>
      </c>
      <c r="Y217" s="3">
        <v>0</v>
      </c>
      <c r="AA217" s="33"/>
      <c r="AB217" s="4"/>
      <c r="AC217" s="4" t="s">
        <v>49</v>
      </c>
      <c r="AD217" s="3">
        <v>0</v>
      </c>
      <c r="AE217" s="3">
        <v>0</v>
      </c>
      <c r="AF217" s="3">
        <v>0</v>
      </c>
      <c r="AG217" s="3">
        <v>0</v>
      </c>
      <c r="AH217" s="4"/>
      <c r="AI217" s="4" t="s">
        <v>49</v>
      </c>
      <c r="AJ217" s="3">
        <v>0</v>
      </c>
      <c r="AK217" s="3">
        <v>0</v>
      </c>
      <c r="AL217" s="3">
        <v>0</v>
      </c>
      <c r="AM217" s="3">
        <v>0</v>
      </c>
      <c r="AN217" s="1"/>
      <c r="AP217" s="33"/>
      <c r="AQ217" s="4"/>
      <c r="AR217" s="4" t="s">
        <v>49</v>
      </c>
      <c r="AS217" s="3">
        <v>0</v>
      </c>
      <c r="AT217" s="3">
        <v>0</v>
      </c>
      <c r="AU217" s="3">
        <v>0</v>
      </c>
      <c r="AV217" s="3">
        <v>0</v>
      </c>
      <c r="AW217" s="4"/>
      <c r="AX217" s="4" t="s">
        <v>49</v>
      </c>
      <c r="AY217" s="3">
        <v>0</v>
      </c>
      <c r="AZ217" s="3">
        <v>0</v>
      </c>
      <c r="BA217" s="3">
        <v>0</v>
      </c>
      <c r="BB217" s="3">
        <v>0</v>
      </c>
      <c r="BC217" s="1"/>
    </row>
    <row r="218" spans="1:55" x14ac:dyDescent="0.35">
      <c r="A218" s="1"/>
      <c r="B218" s="3" t="s">
        <v>42</v>
      </c>
      <c r="C218" s="3" t="s">
        <v>47</v>
      </c>
      <c r="D218" s="3">
        <v>0</v>
      </c>
      <c r="E218" s="3">
        <v>0</v>
      </c>
      <c r="F218" s="3">
        <v>0</v>
      </c>
      <c r="G218" s="3">
        <v>0</v>
      </c>
      <c r="H218" s="3" t="s">
        <v>42</v>
      </c>
      <c r="I218" s="3" t="s">
        <v>47</v>
      </c>
      <c r="J218" s="3">
        <v>0</v>
      </c>
      <c r="K218" s="3">
        <v>0</v>
      </c>
      <c r="L218" s="3">
        <v>0</v>
      </c>
      <c r="M218" s="3">
        <v>0</v>
      </c>
      <c r="N218" s="3" t="s">
        <v>42</v>
      </c>
      <c r="O218" s="3" t="s">
        <v>47</v>
      </c>
      <c r="P218" s="3">
        <v>0</v>
      </c>
      <c r="Q218" s="3">
        <v>0</v>
      </c>
      <c r="R218" s="3">
        <v>0</v>
      </c>
      <c r="S218" s="3">
        <v>0</v>
      </c>
      <c r="T218" s="3" t="s">
        <v>42</v>
      </c>
      <c r="U218" s="3" t="s">
        <v>47</v>
      </c>
      <c r="V218" s="3">
        <v>0</v>
      </c>
      <c r="W218" s="3">
        <v>0</v>
      </c>
      <c r="X218" s="3">
        <v>0</v>
      </c>
      <c r="Y218" s="3">
        <v>0</v>
      </c>
      <c r="AA218" s="33"/>
      <c r="AB218" s="3" t="s">
        <v>42</v>
      </c>
      <c r="AC218" s="3" t="s">
        <v>47</v>
      </c>
      <c r="AD218" s="3">
        <v>0</v>
      </c>
      <c r="AE218" s="3">
        <v>0</v>
      </c>
      <c r="AF218" s="3">
        <v>0</v>
      </c>
      <c r="AG218" s="3">
        <v>0</v>
      </c>
      <c r="AH218" s="3" t="s">
        <v>42</v>
      </c>
      <c r="AI218" s="3" t="s">
        <v>47</v>
      </c>
      <c r="AJ218" s="3">
        <v>0</v>
      </c>
      <c r="AK218" s="3">
        <v>0</v>
      </c>
      <c r="AL218" s="3">
        <v>0</v>
      </c>
      <c r="AM218" s="3">
        <v>0</v>
      </c>
      <c r="AN218" s="1"/>
      <c r="AP218" s="33"/>
      <c r="AQ218" s="3" t="s">
        <v>42</v>
      </c>
      <c r="AR218" s="3" t="s">
        <v>47</v>
      </c>
      <c r="AS218" s="3">
        <v>0</v>
      </c>
      <c r="AT218" s="3">
        <v>0</v>
      </c>
      <c r="AU218" s="3">
        <v>0</v>
      </c>
      <c r="AV218" s="3">
        <v>0</v>
      </c>
      <c r="AW218" s="3" t="s">
        <v>42</v>
      </c>
      <c r="AX218" s="3" t="s">
        <v>47</v>
      </c>
      <c r="AY218" s="3">
        <v>0</v>
      </c>
      <c r="AZ218" s="3">
        <v>0</v>
      </c>
      <c r="BA218" s="3">
        <v>0</v>
      </c>
      <c r="BB218" s="3">
        <v>0</v>
      </c>
      <c r="BC218" s="1"/>
    </row>
    <row r="219" spans="1:55" x14ac:dyDescent="0.35">
      <c r="A219" s="1"/>
      <c r="B219" s="3"/>
      <c r="C219" s="3" t="s">
        <v>48</v>
      </c>
      <c r="D219" s="3">
        <v>0</v>
      </c>
      <c r="E219" s="3">
        <v>0</v>
      </c>
      <c r="F219" s="3">
        <v>0</v>
      </c>
      <c r="G219" s="3">
        <v>0</v>
      </c>
      <c r="H219" s="3"/>
      <c r="I219" s="3" t="s">
        <v>48</v>
      </c>
      <c r="J219" s="3">
        <v>0</v>
      </c>
      <c r="K219" s="3">
        <v>0</v>
      </c>
      <c r="L219" s="3">
        <v>0</v>
      </c>
      <c r="M219" s="3">
        <v>0</v>
      </c>
      <c r="N219" s="3"/>
      <c r="O219" s="3" t="s">
        <v>48</v>
      </c>
      <c r="P219" s="3">
        <v>0</v>
      </c>
      <c r="Q219" s="3">
        <v>0</v>
      </c>
      <c r="R219" s="3">
        <v>0</v>
      </c>
      <c r="S219" s="3">
        <v>0</v>
      </c>
      <c r="T219" s="3"/>
      <c r="U219" s="3" t="s">
        <v>48</v>
      </c>
      <c r="V219" s="3">
        <v>0</v>
      </c>
      <c r="W219" s="3">
        <v>0</v>
      </c>
      <c r="X219" s="3">
        <v>0</v>
      </c>
      <c r="Y219" s="3">
        <v>0</v>
      </c>
      <c r="AA219" s="33"/>
      <c r="AB219" s="3"/>
      <c r="AC219" s="3" t="s">
        <v>48</v>
      </c>
      <c r="AD219" s="3">
        <v>0</v>
      </c>
      <c r="AE219" s="3">
        <v>0</v>
      </c>
      <c r="AF219" s="3">
        <v>0</v>
      </c>
      <c r="AG219" s="3">
        <v>0</v>
      </c>
      <c r="AH219" s="3"/>
      <c r="AI219" s="3" t="s">
        <v>48</v>
      </c>
      <c r="AJ219" s="3">
        <v>0</v>
      </c>
      <c r="AK219" s="3">
        <v>0</v>
      </c>
      <c r="AL219" s="3">
        <v>0</v>
      </c>
      <c r="AM219" s="3">
        <v>0</v>
      </c>
      <c r="AN219" s="1"/>
      <c r="AP219" s="33"/>
      <c r="AQ219" s="3"/>
      <c r="AR219" s="3" t="s">
        <v>48</v>
      </c>
      <c r="AS219" s="3">
        <v>0</v>
      </c>
      <c r="AT219" s="3">
        <v>0</v>
      </c>
      <c r="AU219" s="3">
        <v>0</v>
      </c>
      <c r="AV219" s="3">
        <v>0</v>
      </c>
      <c r="AW219" s="3"/>
      <c r="AX219" s="3" t="s">
        <v>48</v>
      </c>
      <c r="AY219" s="3">
        <v>0</v>
      </c>
      <c r="AZ219" s="3">
        <v>0</v>
      </c>
      <c r="BA219" s="3">
        <v>0</v>
      </c>
      <c r="BB219" s="3">
        <v>0</v>
      </c>
      <c r="BC219" s="1"/>
    </row>
    <row r="220" spans="1:55" x14ac:dyDescent="0.35">
      <c r="A220" s="1"/>
      <c r="B220" s="3"/>
      <c r="C220" s="3" t="s">
        <v>49</v>
      </c>
      <c r="D220" s="3">
        <v>0</v>
      </c>
      <c r="E220" s="3">
        <v>0</v>
      </c>
      <c r="F220" s="3">
        <v>0</v>
      </c>
      <c r="G220" s="3">
        <v>0</v>
      </c>
      <c r="H220" s="3"/>
      <c r="I220" s="3" t="s">
        <v>49</v>
      </c>
      <c r="J220" s="3">
        <v>0</v>
      </c>
      <c r="K220" s="3">
        <v>0</v>
      </c>
      <c r="L220" s="3">
        <v>0</v>
      </c>
      <c r="M220" s="3">
        <v>0</v>
      </c>
      <c r="N220" s="3"/>
      <c r="O220" s="3" t="s">
        <v>49</v>
      </c>
      <c r="P220" s="3">
        <v>0</v>
      </c>
      <c r="Q220" s="3">
        <v>0</v>
      </c>
      <c r="R220" s="3">
        <v>0</v>
      </c>
      <c r="S220" s="3">
        <v>0</v>
      </c>
      <c r="T220" s="3"/>
      <c r="U220" s="3" t="s">
        <v>49</v>
      </c>
      <c r="V220" s="3">
        <v>0</v>
      </c>
      <c r="W220" s="3">
        <v>0</v>
      </c>
      <c r="X220" s="3">
        <v>0</v>
      </c>
      <c r="Y220" s="3">
        <v>0</v>
      </c>
      <c r="AA220" s="33"/>
      <c r="AB220" s="3"/>
      <c r="AC220" s="3" t="s">
        <v>49</v>
      </c>
      <c r="AD220" s="3">
        <v>0</v>
      </c>
      <c r="AE220" s="3">
        <v>0</v>
      </c>
      <c r="AF220" s="3">
        <v>0</v>
      </c>
      <c r="AG220" s="3">
        <v>0</v>
      </c>
      <c r="AH220" s="3"/>
      <c r="AI220" s="3" t="s">
        <v>49</v>
      </c>
      <c r="AJ220" s="3">
        <v>0</v>
      </c>
      <c r="AK220" s="3">
        <v>0</v>
      </c>
      <c r="AL220" s="3">
        <v>0</v>
      </c>
      <c r="AM220" s="3">
        <v>0</v>
      </c>
      <c r="AN220" s="1"/>
      <c r="AP220" s="33"/>
      <c r="AQ220" s="3"/>
      <c r="AR220" s="3" t="s">
        <v>49</v>
      </c>
      <c r="AS220" s="3">
        <v>0</v>
      </c>
      <c r="AT220" s="3">
        <v>0</v>
      </c>
      <c r="AU220" s="3">
        <v>0</v>
      </c>
      <c r="AV220" s="3">
        <v>0</v>
      </c>
      <c r="AW220" s="3"/>
      <c r="AX220" s="3" t="s">
        <v>49</v>
      </c>
      <c r="AY220" s="3">
        <v>0</v>
      </c>
      <c r="AZ220" s="3">
        <v>0</v>
      </c>
      <c r="BA220" s="3">
        <v>0</v>
      </c>
      <c r="BB220" s="3">
        <v>0</v>
      </c>
      <c r="BC220" s="1"/>
    </row>
    <row r="221" spans="1:55" x14ac:dyDescent="0.35">
      <c r="A221" s="1"/>
      <c r="B221" s="1"/>
      <c r="C221" s="94" t="s">
        <v>526</v>
      </c>
      <c r="D221" s="94"/>
      <c r="E221" s="94"/>
      <c r="F221" s="94" t="s">
        <v>529</v>
      </c>
      <c r="G221" s="94"/>
      <c r="H221" s="94"/>
      <c r="I221" s="94" t="s">
        <v>530</v>
      </c>
      <c r="J221" s="94"/>
      <c r="K221" s="94"/>
      <c r="L221" s="1"/>
      <c r="M221" s="1"/>
      <c r="N221" s="1"/>
      <c r="O221" s="1"/>
      <c r="P221" s="1"/>
      <c r="Q221" s="1"/>
      <c r="R221" s="1"/>
      <c r="S221" s="1"/>
      <c r="T221" s="1"/>
      <c r="U221" s="1"/>
      <c r="V221" s="1"/>
      <c r="W221" s="1"/>
      <c r="X221" s="1"/>
      <c r="Y221" s="1"/>
      <c r="AA221" s="33"/>
      <c r="AB221" s="1"/>
      <c r="AC221" s="94" t="s">
        <v>531</v>
      </c>
      <c r="AD221" s="94"/>
      <c r="AE221" s="94"/>
      <c r="AF221" s="1"/>
      <c r="AG221" s="1"/>
      <c r="AH221" s="1"/>
      <c r="AI221" s="1"/>
      <c r="AJ221" s="1"/>
      <c r="AK221" s="1"/>
      <c r="AL221" s="1"/>
      <c r="AM221" s="1"/>
      <c r="AN221" s="1"/>
      <c r="AP221" s="33"/>
      <c r="AQ221" s="1"/>
      <c r="AR221" s="94" t="s">
        <v>534</v>
      </c>
      <c r="AS221" s="94"/>
      <c r="AT221" s="94"/>
      <c r="AU221" s="1"/>
      <c r="AV221" s="1"/>
      <c r="AW221" s="1"/>
      <c r="AX221" s="1"/>
      <c r="AY221" s="1"/>
      <c r="AZ221" s="1"/>
      <c r="BA221" s="1"/>
      <c r="BB221" s="1"/>
      <c r="BC221" s="1"/>
    </row>
    <row r="222" spans="1:55" x14ac:dyDescent="0.35">
      <c r="A222" s="1"/>
      <c r="B222" s="1"/>
      <c r="C222" s="3" t="s">
        <v>50</v>
      </c>
      <c r="D222" s="3" t="s">
        <v>527</v>
      </c>
      <c r="E222" s="3" t="s">
        <v>528</v>
      </c>
      <c r="F222" s="3" t="s">
        <v>50</v>
      </c>
      <c r="G222" s="3" t="s">
        <v>527</v>
      </c>
      <c r="H222" s="3" t="s">
        <v>528</v>
      </c>
      <c r="I222" s="3" t="s">
        <v>50</v>
      </c>
      <c r="J222" s="3" t="s">
        <v>527</v>
      </c>
      <c r="K222" s="3" t="s">
        <v>528</v>
      </c>
      <c r="L222" s="1"/>
      <c r="M222" s="1"/>
      <c r="N222" s="1"/>
      <c r="O222" s="1"/>
      <c r="P222" s="1"/>
      <c r="Q222" s="1"/>
      <c r="R222" s="1"/>
      <c r="S222" s="1"/>
      <c r="T222" s="1"/>
      <c r="U222" s="1"/>
      <c r="V222" s="1"/>
      <c r="W222" s="1"/>
      <c r="X222" s="1"/>
      <c r="Y222" s="1"/>
      <c r="AA222" s="33"/>
      <c r="AB222" s="1"/>
      <c r="AC222" s="3" t="s">
        <v>50</v>
      </c>
      <c r="AD222" s="3" t="s">
        <v>527</v>
      </c>
      <c r="AE222" s="3" t="s">
        <v>528</v>
      </c>
      <c r="AF222" s="1"/>
      <c r="AG222" s="1"/>
      <c r="AH222" s="1"/>
      <c r="AI222" s="1"/>
      <c r="AJ222" s="1"/>
      <c r="AK222" s="1"/>
      <c r="AL222" s="1"/>
      <c r="AM222" s="1"/>
      <c r="AN222" s="1"/>
      <c r="AP222" s="33"/>
      <c r="AQ222" s="1"/>
      <c r="AR222" s="3" t="s">
        <v>50</v>
      </c>
      <c r="AS222" s="3" t="s">
        <v>527</v>
      </c>
      <c r="AT222" s="3" t="s">
        <v>528</v>
      </c>
      <c r="AU222" s="1"/>
      <c r="AV222" s="1"/>
      <c r="AW222" s="1"/>
      <c r="AX222" s="1"/>
      <c r="AY222" s="1"/>
      <c r="AZ222" s="1"/>
      <c r="BA222" s="1"/>
      <c r="BB222" s="1"/>
      <c r="BC222" s="1"/>
    </row>
    <row r="223" spans="1:55" x14ac:dyDescent="0.35">
      <c r="A223" s="1"/>
      <c r="B223" s="1"/>
      <c r="C223">
        <v>2</v>
      </c>
      <c r="D223" s="1">
        <v>0</v>
      </c>
      <c r="E223" s="1">
        <v>1</v>
      </c>
      <c r="F223" s="1">
        <v>2</v>
      </c>
      <c r="G223" s="1">
        <v>0</v>
      </c>
      <c r="H223" s="1">
        <v>1</v>
      </c>
      <c r="I223" s="1">
        <v>0</v>
      </c>
      <c r="J223" s="1">
        <v>0</v>
      </c>
      <c r="K223" s="1">
        <v>0</v>
      </c>
      <c r="L223" s="1"/>
      <c r="M223" s="1"/>
      <c r="N223" s="1"/>
      <c r="O223" s="1"/>
      <c r="P223" s="1"/>
      <c r="Q223" s="1"/>
      <c r="R223" s="1"/>
      <c r="S223" s="1"/>
      <c r="T223" s="1"/>
      <c r="AA223" s="33"/>
      <c r="AB223" s="1"/>
      <c r="AC223">
        <v>1</v>
      </c>
      <c r="AD223" s="1">
        <v>0</v>
      </c>
      <c r="AE223" s="1">
        <v>1</v>
      </c>
      <c r="AF223" s="1"/>
      <c r="AG223" s="1"/>
      <c r="AH223" s="1"/>
      <c r="AI223" s="1"/>
      <c r="AJ223" s="1"/>
      <c r="AK223" s="1"/>
      <c r="AL223" s="1"/>
      <c r="AM223" s="1"/>
      <c r="AN223" s="1"/>
      <c r="AP223" s="33"/>
      <c r="AQ223" s="1"/>
      <c r="AR223">
        <v>11</v>
      </c>
      <c r="AS223" s="1">
        <v>2</v>
      </c>
      <c r="AT223" s="1">
        <v>7</v>
      </c>
      <c r="AU223" s="1"/>
      <c r="AV223" s="1"/>
      <c r="AW223" s="1"/>
      <c r="AX223" s="1"/>
      <c r="AY223" s="1"/>
      <c r="AZ223" s="1"/>
      <c r="BA223" s="1"/>
      <c r="BB223" s="1"/>
      <c r="BC223" s="1"/>
    </row>
  </sheetData>
  <mergeCells count="109">
    <mergeCell ref="AC203:AE203"/>
    <mergeCell ref="AC221:AE221"/>
    <mergeCell ref="A93:Y93"/>
    <mergeCell ref="B94:M94"/>
    <mergeCell ref="N94:Y94"/>
    <mergeCell ref="C108:E108"/>
    <mergeCell ref="F108:H108"/>
    <mergeCell ref="AR89:AT89"/>
    <mergeCell ref="AR108:AT108"/>
    <mergeCell ref="AR127:AT127"/>
    <mergeCell ref="AR146:AT146"/>
    <mergeCell ref="AR165:AT165"/>
    <mergeCell ref="AR184:AT184"/>
    <mergeCell ref="AR203:AT203"/>
    <mergeCell ref="AR221:AT221"/>
    <mergeCell ref="F184:H184"/>
    <mergeCell ref="I184:K184"/>
    <mergeCell ref="A131:Y131"/>
    <mergeCell ref="B132:M132"/>
    <mergeCell ref="N132:Y132"/>
    <mergeCell ref="C146:E146"/>
    <mergeCell ref="B151:M151"/>
    <mergeCell ref="N151:Y151"/>
    <mergeCell ref="A169:Y169"/>
    <mergeCell ref="A55:Y55"/>
    <mergeCell ref="B75:M75"/>
    <mergeCell ref="B56:M56"/>
    <mergeCell ref="N56:Y56"/>
    <mergeCell ref="C89:E89"/>
    <mergeCell ref="F89:H89"/>
    <mergeCell ref="I89:K89"/>
    <mergeCell ref="I203:K203"/>
    <mergeCell ref="C221:E221"/>
    <mergeCell ref="F221:H221"/>
    <mergeCell ref="I221:K221"/>
    <mergeCell ref="I108:K108"/>
    <mergeCell ref="A112:Y112"/>
    <mergeCell ref="B113:M113"/>
    <mergeCell ref="N113:Y113"/>
    <mergeCell ref="C127:E127"/>
    <mergeCell ref="F127:H127"/>
    <mergeCell ref="I127:K127"/>
    <mergeCell ref="N75:Y75"/>
    <mergeCell ref="A74:Y74"/>
    <mergeCell ref="F146:H146"/>
    <mergeCell ref="I146:K146"/>
    <mergeCell ref="N170:Y170"/>
    <mergeCell ref="A150:Y150"/>
    <mergeCell ref="B170:M170"/>
    <mergeCell ref="C165:E165"/>
    <mergeCell ref="F165:H165"/>
    <mergeCell ref="I165:K165"/>
    <mergeCell ref="C184:E184"/>
    <mergeCell ref="A206:Y206"/>
    <mergeCell ref="B207:M207"/>
    <mergeCell ref="N207:Y207"/>
    <mergeCell ref="A188:Y188"/>
    <mergeCell ref="B189:M189"/>
    <mergeCell ref="N189:Y189"/>
    <mergeCell ref="C203:E203"/>
    <mergeCell ref="F203:H203"/>
    <mergeCell ref="AQ56:BB56"/>
    <mergeCell ref="AQ55:BC55"/>
    <mergeCell ref="AA206:AN206"/>
    <mergeCell ref="AA169:AN169"/>
    <mergeCell ref="AB170:AM170"/>
    <mergeCell ref="AA150:AN150"/>
    <mergeCell ref="AB151:AM151"/>
    <mergeCell ref="AB207:AM207"/>
    <mergeCell ref="AA188:AN188"/>
    <mergeCell ref="AB189:AM189"/>
    <mergeCell ref="AA131:AN131"/>
    <mergeCell ref="AB132:AM132"/>
    <mergeCell ref="AA112:AN112"/>
    <mergeCell ref="AB113:AM113"/>
    <mergeCell ref="AA74:AN74"/>
    <mergeCell ref="AA93:AN93"/>
    <mergeCell ref="AB94:AM94"/>
    <mergeCell ref="AB75:AM75"/>
    <mergeCell ref="AC89:AE89"/>
    <mergeCell ref="AC108:AE108"/>
    <mergeCell ref="AC127:AE127"/>
    <mergeCell ref="AC146:AE146"/>
    <mergeCell ref="AC165:AE165"/>
    <mergeCell ref="AC184:AE184"/>
    <mergeCell ref="AD20:AG35"/>
    <mergeCell ref="AD36:AG52"/>
    <mergeCell ref="R2:AG3"/>
    <mergeCell ref="C1:BC1"/>
    <mergeCell ref="B3:O9"/>
    <mergeCell ref="AD4:AG19"/>
    <mergeCell ref="AP206:BC206"/>
    <mergeCell ref="AQ207:BB207"/>
    <mergeCell ref="AP188:BC188"/>
    <mergeCell ref="AQ189:BB189"/>
    <mergeCell ref="AP169:BC169"/>
    <mergeCell ref="AQ170:BB170"/>
    <mergeCell ref="AP150:BC150"/>
    <mergeCell ref="AQ151:BB151"/>
    <mergeCell ref="AP131:BC131"/>
    <mergeCell ref="AQ132:BB132"/>
    <mergeCell ref="AP112:BC112"/>
    <mergeCell ref="AQ113:BB113"/>
    <mergeCell ref="AP93:BC93"/>
    <mergeCell ref="AQ94:BB94"/>
    <mergeCell ref="AB56:AM56"/>
    <mergeCell ref="AB55:AN55"/>
    <mergeCell ref="AP74:BC74"/>
    <mergeCell ref="AQ75:BB75"/>
  </mergeCells>
  <conditionalFormatting sqref="D77:G88">
    <cfRule type="cellIs" dxfId="183" priority="76" operator="greaterThan">
      <formula>0</formula>
    </cfRule>
  </conditionalFormatting>
  <conditionalFormatting sqref="J77:M88 L89:M90">
    <cfRule type="cellIs" dxfId="182" priority="75" operator="greaterThan">
      <formula>0</formula>
    </cfRule>
  </conditionalFormatting>
  <conditionalFormatting sqref="P77:S90">
    <cfRule type="cellIs" dxfId="181" priority="74" operator="greaterThan">
      <formula>0</formula>
    </cfRule>
  </conditionalFormatting>
  <conditionalFormatting sqref="V77:Y90">
    <cfRule type="cellIs" dxfId="180" priority="73" operator="greaterThan">
      <formula>0</formula>
    </cfRule>
  </conditionalFormatting>
  <conditionalFormatting sqref="D96:G107">
    <cfRule type="cellIs" dxfId="179" priority="72" operator="greaterThan">
      <formula>0</formula>
    </cfRule>
  </conditionalFormatting>
  <conditionalFormatting sqref="J96:M107 L108:M109">
    <cfRule type="cellIs" dxfId="178" priority="71" operator="greaterThan">
      <formula>0</formula>
    </cfRule>
  </conditionalFormatting>
  <conditionalFormatting sqref="P96:S109">
    <cfRule type="cellIs" dxfId="177" priority="70" operator="greaterThan">
      <formula>0</formula>
    </cfRule>
  </conditionalFormatting>
  <conditionalFormatting sqref="V96:Y109">
    <cfRule type="cellIs" dxfId="176" priority="69" operator="greaterThan">
      <formula>0</formula>
    </cfRule>
  </conditionalFormatting>
  <conditionalFormatting sqref="D115:G126">
    <cfRule type="cellIs" dxfId="175" priority="68" operator="greaterThan">
      <formula>0</formula>
    </cfRule>
  </conditionalFormatting>
  <conditionalFormatting sqref="J115:M126 L127:M128">
    <cfRule type="cellIs" dxfId="174" priority="67" operator="greaterThan">
      <formula>0</formula>
    </cfRule>
  </conditionalFormatting>
  <conditionalFormatting sqref="P115:S128">
    <cfRule type="cellIs" dxfId="173" priority="66" operator="greaterThan">
      <formula>0</formula>
    </cfRule>
  </conditionalFormatting>
  <conditionalFormatting sqref="V115:Y128">
    <cfRule type="cellIs" dxfId="172" priority="65" operator="greaterThan">
      <formula>0</formula>
    </cfRule>
  </conditionalFormatting>
  <conditionalFormatting sqref="D134:G145">
    <cfRule type="cellIs" dxfId="171" priority="64" operator="greaterThan">
      <formula>0</formula>
    </cfRule>
  </conditionalFormatting>
  <conditionalFormatting sqref="J134:M145 L146:M147">
    <cfRule type="cellIs" dxfId="170" priority="63" operator="greaterThan">
      <formula>0</formula>
    </cfRule>
  </conditionalFormatting>
  <conditionalFormatting sqref="P134:S147">
    <cfRule type="cellIs" dxfId="169" priority="62" operator="greaterThan">
      <formula>0</formula>
    </cfRule>
  </conditionalFormatting>
  <conditionalFormatting sqref="V134:Y147">
    <cfRule type="cellIs" dxfId="168" priority="61" operator="greaterThan">
      <formula>0</formula>
    </cfRule>
  </conditionalFormatting>
  <conditionalFormatting sqref="D153:G164">
    <cfRule type="cellIs" dxfId="167" priority="60" operator="greaterThan">
      <formula>0</formula>
    </cfRule>
  </conditionalFormatting>
  <conditionalFormatting sqref="J153:M164 L165:M166">
    <cfRule type="cellIs" dxfId="166" priority="59" operator="greaterThan">
      <formula>0</formula>
    </cfRule>
  </conditionalFormatting>
  <conditionalFormatting sqref="P153:S166">
    <cfRule type="cellIs" dxfId="165" priority="58" operator="greaterThan">
      <formula>0</formula>
    </cfRule>
  </conditionalFormatting>
  <conditionalFormatting sqref="V153:Y166">
    <cfRule type="cellIs" dxfId="164" priority="57" operator="greaterThan">
      <formula>0</formula>
    </cfRule>
  </conditionalFormatting>
  <conditionalFormatting sqref="D172:G183">
    <cfRule type="cellIs" dxfId="163" priority="56" operator="greaterThan">
      <formula>0</formula>
    </cfRule>
  </conditionalFormatting>
  <conditionalFormatting sqref="J172:M183 L184:M185">
    <cfRule type="cellIs" dxfId="162" priority="55" operator="greaterThan">
      <formula>0</formula>
    </cfRule>
  </conditionalFormatting>
  <conditionalFormatting sqref="P172:S185">
    <cfRule type="cellIs" dxfId="161" priority="54" operator="greaterThan">
      <formula>0</formula>
    </cfRule>
  </conditionalFormatting>
  <conditionalFormatting sqref="V172:Y185">
    <cfRule type="cellIs" dxfId="160" priority="53" operator="greaterThan">
      <formula>0</formula>
    </cfRule>
  </conditionalFormatting>
  <conditionalFormatting sqref="D191:G202">
    <cfRule type="cellIs" dxfId="159" priority="52" operator="greaterThan">
      <formula>0</formula>
    </cfRule>
  </conditionalFormatting>
  <conditionalFormatting sqref="J191:M202 L203:M204">
    <cfRule type="cellIs" dxfId="158" priority="51" operator="greaterThan">
      <formula>0</formula>
    </cfRule>
  </conditionalFormatting>
  <conditionalFormatting sqref="P191:S204">
    <cfRule type="cellIs" dxfId="157" priority="50" operator="greaterThan">
      <formula>0</formula>
    </cfRule>
  </conditionalFormatting>
  <conditionalFormatting sqref="V191:Y204">
    <cfRule type="cellIs" dxfId="156" priority="49" operator="greaterThan">
      <formula>0</formula>
    </cfRule>
  </conditionalFormatting>
  <conditionalFormatting sqref="D209:G220">
    <cfRule type="cellIs" dxfId="155" priority="48" operator="greaterThan">
      <formula>0</formula>
    </cfRule>
  </conditionalFormatting>
  <conditionalFormatting sqref="J209:M220 L221:M222">
    <cfRule type="cellIs" dxfId="154" priority="47" operator="greaterThan">
      <formula>0</formula>
    </cfRule>
  </conditionalFormatting>
  <conditionalFormatting sqref="P209:S222">
    <cfRule type="cellIs" dxfId="153" priority="46" operator="greaterThan">
      <formula>0</formula>
    </cfRule>
  </conditionalFormatting>
  <conditionalFormatting sqref="V209:Y222">
    <cfRule type="cellIs" dxfId="152" priority="45" operator="greaterThan">
      <formula>0</formula>
    </cfRule>
  </conditionalFormatting>
  <conditionalFormatting sqref="V58:Y73">
    <cfRule type="cellIs" dxfId="151" priority="38" operator="greaterThan">
      <formula>0</formula>
    </cfRule>
  </conditionalFormatting>
  <conditionalFormatting sqref="D58:G69 H71:H73 D71:F73">
    <cfRule type="cellIs" dxfId="150" priority="44" operator="greaterThan">
      <formula>0</formula>
    </cfRule>
  </conditionalFormatting>
  <conditionalFormatting sqref="J58:M69 K70:M70 J71:M73">
    <cfRule type="cellIs" dxfId="149" priority="40" operator="greaterThan">
      <formula>0</formula>
    </cfRule>
  </conditionalFormatting>
  <conditionalFormatting sqref="P58:S73">
    <cfRule type="cellIs" dxfId="148" priority="39" operator="greaterThan">
      <formula>0</formula>
    </cfRule>
  </conditionalFormatting>
  <conditionalFormatting sqref="AY58:BB73">
    <cfRule type="cellIs" dxfId="147" priority="2" operator="greaterThan">
      <formula>0</formula>
    </cfRule>
  </conditionalFormatting>
  <conditionalFormatting sqref="AD77:AG88 AF89:AG90">
    <cfRule type="cellIs" dxfId="146" priority="37" operator="greaterThan">
      <formula>0</formula>
    </cfRule>
  </conditionalFormatting>
  <conditionalFormatting sqref="AJ77:AM90">
    <cfRule type="cellIs" dxfId="145" priority="36" operator="greaterThan">
      <formula>0</formula>
    </cfRule>
  </conditionalFormatting>
  <conditionalFormatting sqref="AD96:AG107 AF108:AG109">
    <cfRule type="cellIs" dxfId="144" priority="35" operator="greaterThan">
      <formula>0</formula>
    </cfRule>
  </conditionalFormatting>
  <conditionalFormatting sqref="AJ96:AM109">
    <cfRule type="cellIs" dxfId="143" priority="34" operator="greaterThan">
      <formula>0</formula>
    </cfRule>
  </conditionalFormatting>
  <conditionalFormatting sqref="AD115:AG126 AF127:AG128">
    <cfRule type="cellIs" dxfId="142" priority="33" operator="greaterThan">
      <formula>0</formula>
    </cfRule>
  </conditionalFormatting>
  <conditionalFormatting sqref="AJ115:AM128">
    <cfRule type="cellIs" dxfId="141" priority="32" operator="greaterThan">
      <formula>0</formula>
    </cfRule>
  </conditionalFormatting>
  <conditionalFormatting sqref="AD134:AG145 AF146:AG147">
    <cfRule type="cellIs" dxfId="140" priority="31" operator="greaterThan">
      <formula>0</formula>
    </cfRule>
  </conditionalFormatting>
  <conditionalFormatting sqref="AJ134:AM147">
    <cfRule type="cellIs" dxfId="139" priority="30" operator="greaterThan">
      <formula>0</formula>
    </cfRule>
  </conditionalFormatting>
  <conditionalFormatting sqref="AD153:AG164 AF165:AG166">
    <cfRule type="cellIs" dxfId="138" priority="29" operator="greaterThan">
      <formula>0</formula>
    </cfRule>
  </conditionalFormatting>
  <conditionalFormatting sqref="AJ153:AM166">
    <cfRule type="cellIs" dxfId="137" priority="28" operator="greaterThan">
      <formula>0</formula>
    </cfRule>
  </conditionalFormatting>
  <conditionalFormatting sqref="AD172:AG183 AF184:AG185">
    <cfRule type="cellIs" dxfId="136" priority="27" operator="greaterThan">
      <formula>0</formula>
    </cfRule>
  </conditionalFormatting>
  <conditionalFormatting sqref="AJ172:AM185">
    <cfRule type="cellIs" dxfId="135" priority="26" operator="greaterThan">
      <formula>0</formula>
    </cfRule>
  </conditionalFormatting>
  <conditionalFormatting sqref="AD191:AG202 AF203:AG204">
    <cfRule type="cellIs" dxfId="134" priority="25" operator="greaterThan">
      <formula>0</formula>
    </cfRule>
  </conditionalFormatting>
  <conditionalFormatting sqref="AJ191:AM204">
    <cfRule type="cellIs" dxfId="133" priority="24" operator="greaterThan">
      <formula>0</formula>
    </cfRule>
  </conditionalFormatting>
  <conditionalFormatting sqref="AD209:AG220 AF221:AG222">
    <cfRule type="cellIs" dxfId="132" priority="23" operator="greaterThan">
      <formula>0</formula>
    </cfRule>
  </conditionalFormatting>
  <conditionalFormatting sqref="AJ209:AM222">
    <cfRule type="cellIs" dxfId="131" priority="22" operator="greaterThan">
      <formula>0</formula>
    </cfRule>
  </conditionalFormatting>
  <conditionalFormatting sqref="AD58:AG69 AD71:AE73 AG71:AG73">
    <cfRule type="cellIs" dxfId="130" priority="21" operator="greaterThan">
      <formula>0</formula>
    </cfRule>
  </conditionalFormatting>
  <conditionalFormatting sqref="AJ58:AM73">
    <cfRule type="cellIs" dxfId="129" priority="20" operator="greaterThan">
      <formula>0</formula>
    </cfRule>
  </conditionalFormatting>
  <conditionalFormatting sqref="AS77:AV88 AU89:AV90">
    <cfRule type="cellIs" dxfId="128" priority="19" operator="greaterThan">
      <formula>0</formula>
    </cfRule>
  </conditionalFormatting>
  <conditionalFormatting sqref="AY77:BB90">
    <cfRule type="cellIs" dxfId="127" priority="18" operator="greaterThan">
      <formula>0</formula>
    </cfRule>
  </conditionalFormatting>
  <conditionalFormatting sqref="AS96:AV107 AU108:AV109">
    <cfRule type="cellIs" dxfId="126" priority="17" operator="greaterThan">
      <formula>0</formula>
    </cfRule>
  </conditionalFormatting>
  <conditionalFormatting sqref="AY96:BB109">
    <cfRule type="cellIs" dxfId="125" priority="16" operator="greaterThan">
      <formula>0</formula>
    </cfRule>
  </conditionalFormatting>
  <conditionalFormatting sqref="AS115:AV126 AU127:AV128">
    <cfRule type="cellIs" dxfId="124" priority="15" operator="greaterThan">
      <formula>0</formula>
    </cfRule>
  </conditionalFormatting>
  <conditionalFormatting sqref="AY115:BB128">
    <cfRule type="cellIs" dxfId="123" priority="14" operator="greaterThan">
      <formula>0</formula>
    </cfRule>
  </conditionalFormatting>
  <conditionalFormatting sqref="AS134:AV145 AU146:AV147">
    <cfRule type="cellIs" dxfId="122" priority="13" operator="greaterThan">
      <formula>0</formula>
    </cfRule>
  </conditionalFormatting>
  <conditionalFormatting sqref="AY134:BB147">
    <cfRule type="cellIs" dxfId="121" priority="12" operator="greaterThan">
      <formula>0</formula>
    </cfRule>
  </conditionalFormatting>
  <conditionalFormatting sqref="AS153:AV164 AU165:AV166">
    <cfRule type="cellIs" dxfId="120" priority="11" operator="greaterThan">
      <formula>0</formula>
    </cfRule>
  </conditionalFormatting>
  <conditionalFormatting sqref="AY153:BB166">
    <cfRule type="cellIs" dxfId="119" priority="10" operator="greaterThan">
      <formula>0</formula>
    </cfRule>
  </conditionalFormatting>
  <conditionalFormatting sqref="AS172:AV183 AU184:AV185">
    <cfRule type="cellIs" dxfId="118" priority="9" operator="greaterThan">
      <formula>0</formula>
    </cfRule>
  </conditionalFormatting>
  <conditionalFormatting sqref="AY172:BB185">
    <cfRule type="cellIs" dxfId="117" priority="8" operator="greaterThan">
      <formula>0</formula>
    </cfRule>
  </conditionalFormatting>
  <conditionalFormatting sqref="AS191:AV202 AU203:AV204">
    <cfRule type="cellIs" dxfId="116" priority="7" operator="greaterThan">
      <formula>0</formula>
    </cfRule>
  </conditionalFormatting>
  <conditionalFormatting sqref="AY191:BB204">
    <cfRule type="cellIs" dxfId="115" priority="6" operator="greaterThan">
      <formula>0</formula>
    </cfRule>
  </conditionalFormatting>
  <conditionalFormatting sqref="AS209:AV220 AU221:AV222">
    <cfRule type="cellIs" dxfId="114" priority="5" operator="greaterThan">
      <formula>0</formula>
    </cfRule>
  </conditionalFormatting>
  <conditionalFormatting sqref="AY209:BB222">
    <cfRule type="cellIs" dxfId="113" priority="4" operator="greaterThan">
      <formula>0</formula>
    </cfRule>
  </conditionalFormatting>
  <conditionalFormatting sqref="AS58:AV69 AS71:AT73 AV71:AV73">
    <cfRule type="cellIs" dxfId="112" priority="3" operator="greaterThan">
      <formula>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CB83B-B237-4024-9992-29C8AA50DFFC}">
  <dimension ref="A1:BD238"/>
  <sheetViews>
    <sheetView topLeftCell="A60" zoomScale="60" zoomScaleNormal="60" workbookViewId="0">
      <selection activeCell="M81" sqref="M81"/>
    </sheetView>
  </sheetViews>
  <sheetFormatPr defaultRowHeight="14.5" x14ac:dyDescent="0.35"/>
  <cols>
    <col min="15" max="15" width="14" bestFit="1" customWidth="1"/>
    <col min="16" max="16" width="11.7265625" bestFit="1" customWidth="1"/>
    <col min="22" max="22" width="10.6328125" bestFit="1" customWidth="1"/>
    <col min="24" max="24" width="18.90625" bestFit="1" customWidth="1"/>
    <col min="25" max="25" width="24" bestFit="1" customWidth="1"/>
    <col min="26" max="26" width="1.90625" style="9" customWidth="1"/>
    <col min="41" max="41" width="2.26953125" style="9" customWidth="1"/>
    <col min="56" max="56" width="8.7265625" style="9"/>
  </cols>
  <sheetData>
    <row r="1" spans="1:55" x14ac:dyDescent="0.35">
      <c r="A1" s="24"/>
      <c r="B1" s="25"/>
      <c r="C1" s="111" t="s">
        <v>634</v>
      </c>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row>
    <row r="2" spans="1:55" x14ac:dyDescent="0.35">
      <c r="A2" s="24"/>
      <c r="B2" s="25"/>
      <c r="C2" s="25"/>
      <c r="D2" s="25"/>
      <c r="E2" s="25"/>
      <c r="F2" s="25"/>
      <c r="G2" s="25"/>
      <c r="H2" s="25"/>
      <c r="I2" s="25"/>
      <c r="J2" s="25"/>
      <c r="K2" s="25"/>
      <c r="L2" s="25"/>
      <c r="M2" s="25"/>
      <c r="N2" s="25"/>
      <c r="O2" s="25"/>
      <c r="P2" s="25"/>
      <c r="Q2" s="24"/>
      <c r="R2" s="109" t="s">
        <v>821</v>
      </c>
      <c r="S2" s="109"/>
      <c r="T2" s="109"/>
      <c r="U2" s="109"/>
      <c r="V2" s="109"/>
      <c r="W2" s="109"/>
      <c r="X2" s="109"/>
      <c r="Y2" s="109"/>
      <c r="Z2" s="109"/>
      <c r="AA2" s="109"/>
      <c r="AB2" s="109"/>
      <c r="AC2" s="109"/>
      <c r="AD2" s="109"/>
      <c r="AE2" s="109"/>
      <c r="AF2" s="109"/>
      <c r="AG2" s="109"/>
      <c r="AH2" s="24"/>
      <c r="AI2" s="24"/>
      <c r="AJ2" s="24"/>
      <c r="AK2" s="24"/>
      <c r="AL2" s="24"/>
      <c r="AM2" s="24"/>
      <c r="AN2" s="24"/>
      <c r="AO2" s="24"/>
      <c r="AP2" s="24"/>
      <c r="AQ2" s="24"/>
      <c r="AR2" s="24"/>
      <c r="AS2" s="24"/>
      <c r="AT2" s="24"/>
      <c r="AU2" s="24"/>
      <c r="AV2" s="24"/>
      <c r="AW2" s="24"/>
      <c r="AX2" s="24"/>
      <c r="AY2" s="24"/>
      <c r="AZ2" s="24"/>
      <c r="BA2" s="24"/>
      <c r="BB2" s="24"/>
      <c r="BC2" s="24"/>
    </row>
    <row r="3" spans="1:55" x14ac:dyDescent="0.35">
      <c r="A3" s="24"/>
      <c r="B3" s="112" t="s">
        <v>635</v>
      </c>
      <c r="C3" s="112"/>
      <c r="D3" s="112"/>
      <c r="E3" s="112"/>
      <c r="F3" s="112"/>
      <c r="G3" s="112"/>
      <c r="H3" s="112"/>
      <c r="I3" s="112"/>
      <c r="J3" s="112"/>
      <c r="K3" s="112"/>
      <c r="L3" s="112"/>
      <c r="M3" s="112"/>
      <c r="N3" s="112"/>
      <c r="O3" s="112"/>
      <c r="P3" s="25"/>
      <c r="Q3" s="24"/>
      <c r="R3" s="110"/>
      <c r="S3" s="110"/>
      <c r="T3" s="110"/>
      <c r="U3" s="110"/>
      <c r="V3" s="110"/>
      <c r="W3" s="110"/>
      <c r="X3" s="110"/>
      <c r="Y3" s="110"/>
      <c r="Z3" s="110"/>
      <c r="AA3" s="110"/>
      <c r="AB3" s="110"/>
      <c r="AC3" s="110"/>
      <c r="AD3" s="110"/>
      <c r="AE3" s="110"/>
      <c r="AF3" s="110"/>
      <c r="AG3" s="110"/>
      <c r="AH3" s="24"/>
      <c r="AI3" s="24"/>
      <c r="AJ3" s="24"/>
      <c r="AK3" s="24"/>
      <c r="AL3" s="24"/>
      <c r="AM3" s="24"/>
      <c r="AN3" s="24"/>
      <c r="AO3" s="24"/>
      <c r="AP3" s="24"/>
      <c r="AQ3" s="24"/>
      <c r="AR3" s="24"/>
      <c r="AS3" s="24"/>
      <c r="AT3" s="24"/>
      <c r="AU3" s="24"/>
      <c r="AV3" s="24"/>
      <c r="AW3" s="24"/>
      <c r="AX3" s="24"/>
      <c r="AY3" s="24"/>
      <c r="AZ3" s="24"/>
      <c r="BA3" s="24"/>
      <c r="BB3" s="24"/>
      <c r="BC3" s="24"/>
    </row>
    <row r="4" spans="1:55" x14ac:dyDescent="0.35">
      <c r="A4" s="24"/>
      <c r="B4" s="112"/>
      <c r="C4" s="112"/>
      <c r="D4" s="112"/>
      <c r="E4" s="112"/>
      <c r="F4" s="112"/>
      <c r="G4" s="112"/>
      <c r="H4" s="112"/>
      <c r="I4" s="112"/>
      <c r="J4" s="112"/>
      <c r="K4" s="112"/>
      <c r="L4" s="112"/>
      <c r="M4" s="112"/>
      <c r="N4" s="112"/>
      <c r="O4" s="112"/>
      <c r="P4" s="25"/>
      <c r="Q4" s="24"/>
      <c r="R4" s="24"/>
      <c r="S4" s="24"/>
      <c r="T4" s="24"/>
      <c r="U4" s="24"/>
      <c r="V4" s="24"/>
      <c r="W4" s="24"/>
      <c r="X4" s="24"/>
      <c r="Y4" s="24"/>
      <c r="Z4" s="24"/>
      <c r="AA4" s="24"/>
      <c r="AB4" s="24"/>
      <c r="AC4" s="24"/>
      <c r="AD4" s="100" t="s">
        <v>76</v>
      </c>
      <c r="AE4" s="106"/>
      <c r="AF4" s="106"/>
      <c r="AG4" s="101"/>
      <c r="AH4" s="24"/>
      <c r="AI4" s="24"/>
      <c r="AJ4" s="24"/>
      <c r="AK4" s="24"/>
      <c r="AL4" s="24"/>
      <c r="AM4" s="24"/>
      <c r="AN4" s="24"/>
      <c r="AO4" s="24"/>
      <c r="AP4" s="24"/>
      <c r="AQ4" s="24"/>
      <c r="AR4" s="24"/>
      <c r="AS4" s="24"/>
      <c r="AT4" s="24"/>
      <c r="AU4" s="24"/>
      <c r="AV4" s="24"/>
      <c r="AW4" s="24"/>
      <c r="AX4" s="24"/>
      <c r="AY4" s="24"/>
      <c r="AZ4" s="24"/>
      <c r="BA4" s="24"/>
      <c r="BB4" s="24"/>
      <c r="BC4" s="24"/>
    </row>
    <row r="5" spans="1:55" x14ac:dyDescent="0.35">
      <c r="A5" s="24"/>
      <c r="B5" s="112"/>
      <c r="C5" s="112"/>
      <c r="D5" s="112"/>
      <c r="E5" s="112"/>
      <c r="F5" s="112"/>
      <c r="G5" s="112"/>
      <c r="H5" s="112"/>
      <c r="I5" s="112"/>
      <c r="J5" s="112"/>
      <c r="K5" s="112"/>
      <c r="L5" s="112"/>
      <c r="M5" s="112"/>
      <c r="N5" s="112"/>
      <c r="O5" s="112"/>
      <c r="P5" s="25"/>
      <c r="Q5" s="24"/>
      <c r="R5" s="24"/>
      <c r="S5" s="24"/>
      <c r="T5" s="24"/>
      <c r="U5" s="24"/>
      <c r="V5" s="24"/>
      <c r="W5" s="24"/>
      <c r="X5" s="24"/>
      <c r="Y5" s="24"/>
      <c r="Z5" s="24"/>
      <c r="AA5" s="24"/>
      <c r="AB5" s="24"/>
      <c r="AC5" s="24"/>
      <c r="AD5" s="102"/>
      <c r="AE5" s="107"/>
      <c r="AF5" s="107"/>
      <c r="AG5" s="103"/>
      <c r="AH5" s="24"/>
      <c r="AI5" s="24"/>
      <c r="AJ5" s="24"/>
      <c r="AK5" s="24"/>
      <c r="AL5" s="24"/>
      <c r="AM5" s="24"/>
      <c r="AN5" s="24"/>
      <c r="AO5" s="24"/>
      <c r="AP5" s="24"/>
      <c r="AQ5" s="24"/>
      <c r="AR5" s="24"/>
      <c r="AS5" s="24"/>
      <c r="AT5" s="24"/>
      <c r="AU5" s="24"/>
      <c r="AV5" s="24"/>
      <c r="AW5" s="24"/>
      <c r="AX5" s="24"/>
      <c r="AY5" s="24"/>
      <c r="AZ5" s="24"/>
      <c r="BA5" s="24"/>
      <c r="BB5" s="24"/>
      <c r="BC5" s="24"/>
    </row>
    <row r="6" spans="1:55" x14ac:dyDescent="0.35">
      <c r="A6" s="24"/>
      <c r="B6" s="112"/>
      <c r="C6" s="112"/>
      <c r="D6" s="112"/>
      <c r="E6" s="112"/>
      <c r="F6" s="112"/>
      <c r="G6" s="112"/>
      <c r="H6" s="112"/>
      <c r="I6" s="112"/>
      <c r="J6" s="112"/>
      <c r="K6" s="112"/>
      <c r="L6" s="112"/>
      <c r="M6" s="112"/>
      <c r="N6" s="112"/>
      <c r="O6" s="112"/>
      <c r="P6" s="25"/>
      <c r="Q6" s="24"/>
      <c r="R6" s="24"/>
      <c r="S6" s="24"/>
      <c r="T6" s="24"/>
      <c r="U6" s="24"/>
      <c r="V6" s="24"/>
      <c r="W6" s="24"/>
      <c r="X6" s="24"/>
      <c r="Y6" s="24"/>
      <c r="Z6" s="24"/>
      <c r="AA6" s="24"/>
      <c r="AB6" s="24"/>
      <c r="AC6" s="24"/>
      <c r="AD6" s="102"/>
      <c r="AE6" s="107"/>
      <c r="AF6" s="107"/>
      <c r="AG6" s="103"/>
      <c r="AH6" s="24"/>
      <c r="AI6" s="24"/>
      <c r="AJ6" s="24"/>
      <c r="AK6" s="24"/>
      <c r="AL6" s="24"/>
      <c r="AM6" s="24"/>
      <c r="AN6" s="24"/>
      <c r="AO6" s="24"/>
      <c r="AP6" s="24"/>
      <c r="AQ6" s="24"/>
      <c r="AR6" s="24"/>
      <c r="AS6" s="24"/>
      <c r="AT6" s="24"/>
      <c r="AU6" s="24"/>
      <c r="AV6" s="24"/>
      <c r="AW6" s="24"/>
      <c r="AX6" s="24"/>
      <c r="AY6" s="24"/>
      <c r="AZ6" s="24"/>
      <c r="BA6" s="24"/>
      <c r="BB6" s="24"/>
      <c r="BC6" s="24"/>
    </row>
    <row r="7" spans="1:55" x14ac:dyDescent="0.35">
      <c r="A7" s="24"/>
      <c r="B7" s="112"/>
      <c r="C7" s="112"/>
      <c r="D7" s="112"/>
      <c r="E7" s="112"/>
      <c r="F7" s="112"/>
      <c r="G7" s="112"/>
      <c r="H7" s="112"/>
      <c r="I7" s="112"/>
      <c r="J7" s="112"/>
      <c r="K7" s="112"/>
      <c r="L7" s="112"/>
      <c r="M7" s="112"/>
      <c r="N7" s="112"/>
      <c r="O7" s="112"/>
      <c r="P7" s="25"/>
      <c r="Q7" s="24"/>
      <c r="R7" s="24"/>
      <c r="S7" s="24"/>
      <c r="T7" s="24"/>
      <c r="U7" s="24"/>
      <c r="V7" s="24"/>
      <c r="W7" s="24"/>
      <c r="X7" s="24"/>
      <c r="Y7" s="24"/>
      <c r="Z7" s="24"/>
      <c r="AA7" s="24"/>
      <c r="AB7" s="24"/>
      <c r="AC7" s="24"/>
      <c r="AD7" s="102"/>
      <c r="AE7" s="107"/>
      <c r="AF7" s="107"/>
      <c r="AG7" s="103"/>
      <c r="AH7" s="24"/>
      <c r="AI7" s="24"/>
      <c r="AJ7" s="24"/>
      <c r="AK7" s="24"/>
      <c r="AL7" s="24"/>
      <c r="AM7" s="24"/>
      <c r="AN7" s="24"/>
      <c r="AO7" s="24"/>
      <c r="AP7" s="24"/>
      <c r="AQ7" s="24"/>
      <c r="AR7" s="24"/>
      <c r="AS7" s="24"/>
      <c r="AT7" s="24"/>
      <c r="AU7" s="24"/>
      <c r="AV7" s="24"/>
      <c r="AW7" s="24"/>
      <c r="AX7" s="24"/>
      <c r="AY7" s="24"/>
      <c r="AZ7" s="24"/>
      <c r="BA7" s="24"/>
      <c r="BB7" s="24"/>
      <c r="BC7" s="24"/>
    </row>
    <row r="8" spans="1:55" x14ac:dyDescent="0.35">
      <c r="A8" s="24"/>
      <c r="B8" s="112"/>
      <c r="C8" s="112"/>
      <c r="D8" s="112"/>
      <c r="E8" s="112"/>
      <c r="F8" s="112"/>
      <c r="G8" s="112"/>
      <c r="H8" s="112"/>
      <c r="I8" s="112"/>
      <c r="J8" s="112"/>
      <c r="K8" s="112"/>
      <c r="L8" s="112"/>
      <c r="M8" s="112"/>
      <c r="N8" s="112"/>
      <c r="O8" s="112"/>
      <c r="P8" s="25"/>
      <c r="Q8" s="24"/>
      <c r="R8" s="24"/>
      <c r="S8" s="24"/>
      <c r="T8" s="24"/>
      <c r="U8" s="24"/>
      <c r="V8" s="24"/>
      <c r="W8" s="24"/>
      <c r="X8" s="24"/>
      <c r="Y8" s="24"/>
      <c r="Z8" s="24"/>
      <c r="AA8" s="24"/>
      <c r="AB8" s="24"/>
      <c r="AC8" s="24"/>
      <c r="AD8" s="102"/>
      <c r="AE8" s="107"/>
      <c r="AF8" s="107"/>
      <c r="AG8" s="103"/>
      <c r="AH8" s="24"/>
      <c r="AI8" s="24"/>
      <c r="AJ8" s="24"/>
      <c r="AK8" s="24"/>
      <c r="AL8" s="24"/>
      <c r="AM8" s="24"/>
      <c r="AN8" s="24"/>
      <c r="AO8" s="24"/>
      <c r="AP8" s="24"/>
      <c r="AQ8" s="24"/>
      <c r="AR8" s="24"/>
      <c r="AS8" s="24"/>
      <c r="AT8" s="24"/>
      <c r="AU8" s="24"/>
      <c r="AV8" s="24"/>
      <c r="AW8" s="24"/>
      <c r="AX8" s="24"/>
      <c r="AY8" s="24"/>
      <c r="AZ8" s="24"/>
      <c r="BA8" s="24"/>
      <c r="BB8" s="24"/>
      <c r="BC8" s="24"/>
    </row>
    <row r="9" spans="1:55" x14ac:dyDescent="0.35">
      <c r="A9" s="24"/>
      <c r="B9" s="112"/>
      <c r="C9" s="112"/>
      <c r="D9" s="112"/>
      <c r="E9" s="112"/>
      <c r="F9" s="112"/>
      <c r="G9" s="112"/>
      <c r="H9" s="112"/>
      <c r="I9" s="112"/>
      <c r="J9" s="112"/>
      <c r="K9" s="112"/>
      <c r="L9" s="112"/>
      <c r="M9" s="112"/>
      <c r="N9" s="112"/>
      <c r="O9" s="112"/>
      <c r="P9" s="25"/>
      <c r="Q9" s="24"/>
      <c r="R9" s="24"/>
      <c r="S9" s="24"/>
      <c r="T9" s="24"/>
      <c r="U9" s="24"/>
      <c r="V9" s="24"/>
      <c r="W9" s="24"/>
      <c r="X9" s="24"/>
      <c r="Y9" s="24"/>
      <c r="Z9" s="24"/>
      <c r="AA9" s="24"/>
      <c r="AB9" s="24"/>
      <c r="AC9" s="24"/>
      <c r="AD9" s="102"/>
      <c r="AE9" s="107"/>
      <c r="AF9" s="107"/>
      <c r="AG9" s="103"/>
      <c r="AH9" s="24"/>
      <c r="AI9" s="24"/>
      <c r="AJ9" s="24"/>
      <c r="AK9" s="24"/>
      <c r="AL9" s="24"/>
      <c r="AM9" s="24"/>
      <c r="AN9" s="24"/>
      <c r="AO9" s="24"/>
      <c r="AP9" s="24"/>
      <c r="AQ9" s="24"/>
      <c r="AR9" s="24"/>
      <c r="AS9" s="24"/>
      <c r="AT9" s="24"/>
      <c r="AU9" s="24"/>
      <c r="AV9" s="24"/>
      <c r="AW9" s="24"/>
      <c r="AX9" s="24"/>
      <c r="AY9" s="24"/>
      <c r="AZ9" s="24"/>
      <c r="BA9" s="24"/>
      <c r="BB9" s="24"/>
      <c r="BC9" s="24"/>
    </row>
    <row r="10" spans="1:55" x14ac:dyDescent="0.3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102"/>
      <c r="AE10" s="107"/>
      <c r="AF10" s="107"/>
      <c r="AG10" s="103"/>
      <c r="AH10" s="24"/>
      <c r="AI10" s="24"/>
      <c r="AJ10" s="24"/>
      <c r="AK10" s="24"/>
      <c r="AL10" s="24"/>
      <c r="AM10" s="24"/>
      <c r="AN10" s="24"/>
      <c r="AO10" s="24"/>
      <c r="AP10" s="24"/>
      <c r="AQ10" s="24"/>
      <c r="AR10" s="24"/>
      <c r="AS10" s="24"/>
      <c r="AT10" s="24"/>
      <c r="AU10" s="24"/>
      <c r="AV10" s="24"/>
      <c r="AW10" s="24"/>
      <c r="AX10" s="24"/>
      <c r="AY10" s="24"/>
      <c r="AZ10" s="24"/>
      <c r="BA10" s="24"/>
      <c r="BB10" s="24"/>
      <c r="BC10" s="24"/>
    </row>
    <row r="11" spans="1:55" x14ac:dyDescent="0.3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102"/>
      <c r="AE11" s="107"/>
      <c r="AF11" s="107"/>
      <c r="AG11" s="103"/>
      <c r="AH11" s="24"/>
      <c r="AI11" s="24"/>
      <c r="AJ11" s="24"/>
      <c r="AK11" s="24"/>
      <c r="AL11" s="24"/>
      <c r="AM11" s="24"/>
      <c r="AN11" s="24"/>
      <c r="AO11" s="24"/>
      <c r="AP11" s="24"/>
      <c r="AQ11" s="24"/>
      <c r="AR11" s="24"/>
      <c r="AS11" s="24"/>
      <c r="AT11" s="24"/>
      <c r="AU11" s="24"/>
      <c r="AV11" s="24"/>
      <c r="AW11" s="24"/>
      <c r="AX11" s="24"/>
      <c r="AY11" s="24"/>
      <c r="AZ11" s="24"/>
      <c r="BA11" s="24"/>
      <c r="BB11" s="24"/>
      <c r="BC11" s="24"/>
    </row>
    <row r="12" spans="1:55" x14ac:dyDescent="0.3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102"/>
      <c r="AE12" s="107"/>
      <c r="AF12" s="107"/>
      <c r="AG12" s="103"/>
      <c r="AH12" s="24"/>
      <c r="AI12" s="24"/>
      <c r="AJ12" s="24"/>
      <c r="AK12" s="24"/>
      <c r="AL12" s="24"/>
      <c r="AM12" s="24"/>
      <c r="AN12" s="24"/>
      <c r="AO12" s="24"/>
      <c r="AP12" s="24"/>
      <c r="AQ12" s="24"/>
      <c r="AR12" s="24"/>
      <c r="AS12" s="24"/>
      <c r="AT12" s="24"/>
      <c r="AU12" s="24"/>
      <c r="AV12" s="24"/>
      <c r="AW12" s="24"/>
      <c r="AX12" s="24"/>
      <c r="AY12" s="24"/>
      <c r="AZ12" s="24"/>
      <c r="BA12" s="24"/>
      <c r="BB12" s="24"/>
      <c r="BC12" s="24"/>
    </row>
    <row r="13" spans="1:55"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102"/>
      <c r="AE13" s="107"/>
      <c r="AF13" s="107"/>
      <c r="AG13" s="103"/>
      <c r="AH13" s="24"/>
      <c r="AI13" s="24"/>
      <c r="AJ13" s="24"/>
      <c r="AK13" s="24"/>
      <c r="AL13" s="24"/>
      <c r="AM13" s="24"/>
      <c r="AN13" s="24"/>
      <c r="AO13" s="24"/>
      <c r="AP13" s="24"/>
      <c r="AQ13" s="24"/>
      <c r="AR13" s="24"/>
      <c r="AS13" s="24"/>
      <c r="AT13" s="24"/>
      <c r="AU13" s="24"/>
      <c r="AV13" s="24"/>
      <c r="AW13" s="24"/>
      <c r="AX13" s="24"/>
      <c r="AY13" s="24"/>
      <c r="AZ13" s="24"/>
      <c r="BA13" s="24"/>
      <c r="BB13" s="24"/>
      <c r="BC13" s="24"/>
    </row>
    <row r="14" spans="1:55" x14ac:dyDescent="0.3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102"/>
      <c r="AE14" s="107"/>
      <c r="AF14" s="107"/>
      <c r="AG14" s="103"/>
      <c r="AH14" s="24"/>
      <c r="AI14" s="24"/>
      <c r="AJ14" s="24"/>
      <c r="AK14" s="24"/>
      <c r="AL14" s="24"/>
      <c r="AM14" s="24"/>
      <c r="AN14" s="24"/>
      <c r="AO14" s="24"/>
      <c r="AP14" s="24"/>
      <c r="AQ14" s="24"/>
      <c r="AR14" s="24"/>
      <c r="AS14" s="24"/>
      <c r="AT14" s="24"/>
      <c r="AU14" s="24"/>
      <c r="AV14" s="24"/>
      <c r="AW14" s="24"/>
      <c r="AX14" s="24"/>
      <c r="AY14" s="24"/>
      <c r="AZ14" s="24"/>
      <c r="BA14" s="24"/>
      <c r="BB14" s="24"/>
      <c r="BC14" s="24"/>
    </row>
    <row r="15" spans="1:55" x14ac:dyDescent="0.3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102"/>
      <c r="AE15" s="107"/>
      <c r="AF15" s="107"/>
      <c r="AG15" s="103"/>
      <c r="AH15" s="24"/>
      <c r="AI15" s="24"/>
      <c r="AJ15" s="24"/>
      <c r="AK15" s="24"/>
      <c r="AL15" s="24"/>
      <c r="AM15" s="24"/>
      <c r="AN15" s="24"/>
      <c r="AO15" s="24"/>
      <c r="AP15" s="24"/>
      <c r="AQ15" s="24"/>
      <c r="AR15" s="24"/>
      <c r="AS15" s="24"/>
      <c r="AT15" s="24"/>
      <c r="AU15" s="24"/>
      <c r="AV15" s="24"/>
      <c r="AW15" s="24"/>
      <c r="AX15" s="24"/>
      <c r="AY15" s="24"/>
      <c r="AZ15" s="24"/>
      <c r="BA15" s="24"/>
      <c r="BB15" s="24"/>
      <c r="BC15" s="24"/>
    </row>
    <row r="16" spans="1:55" x14ac:dyDescent="0.3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102"/>
      <c r="AE16" s="107"/>
      <c r="AF16" s="107"/>
      <c r="AG16" s="103"/>
      <c r="AH16" s="24"/>
      <c r="AI16" s="24"/>
      <c r="AJ16" s="24"/>
      <c r="AK16" s="24"/>
      <c r="AL16" s="24"/>
      <c r="AM16" s="24"/>
      <c r="AN16" s="24"/>
      <c r="AO16" s="24"/>
      <c r="AP16" s="24"/>
      <c r="AQ16" s="24"/>
      <c r="AR16" s="24"/>
      <c r="AS16" s="24"/>
      <c r="AT16" s="24"/>
      <c r="AU16" s="24"/>
      <c r="AV16" s="24"/>
      <c r="AW16" s="24"/>
      <c r="AX16" s="24"/>
      <c r="AY16" s="24"/>
      <c r="AZ16" s="24"/>
      <c r="BA16" s="24"/>
      <c r="BB16" s="24"/>
      <c r="BC16" s="24"/>
    </row>
    <row r="17" spans="1:55" x14ac:dyDescent="0.3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102"/>
      <c r="AE17" s="107"/>
      <c r="AF17" s="107"/>
      <c r="AG17" s="103"/>
      <c r="AH17" s="24"/>
      <c r="AI17" s="24"/>
      <c r="AJ17" s="24"/>
      <c r="AK17" s="24"/>
      <c r="AL17" s="24"/>
      <c r="AM17" s="24"/>
      <c r="AN17" s="24"/>
      <c r="AO17" s="24"/>
      <c r="AP17" s="24"/>
      <c r="AQ17" s="24"/>
      <c r="AR17" s="24"/>
      <c r="AS17" s="24"/>
      <c r="AT17" s="24"/>
      <c r="AU17" s="24"/>
      <c r="AV17" s="24"/>
      <c r="AW17" s="24"/>
      <c r="AX17" s="24"/>
      <c r="AY17" s="24"/>
      <c r="AZ17" s="24"/>
      <c r="BA17" s="24"/>
      <c r="BB17" s="24"/>
      <c r="BC17" s="24"/>
    </row>
    <row r="18" spans="1:55" x14ac:dyDescent="0.3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102"/>
      <c r="AE18" s="107"/>
      <c r="AF18" s="107"/>
      <c r="AG18" s="103"/>
      <c r="AH18" s="24"/>
      <c r="AI18" s="24"/>
      <c r="AJ18" s="24"/>
      <c r="AK18" s="24"/>
      <c r="AL18" s="24"/>
      <c r="AM18" s="24"/>
      <c r="AN18" s="24"/>
      <c r="AO18" s="24"/>
      <c r="AP18" s="24"/>
      <c r="AQ18" s="24"/>
      <c r="AR18" s="24"/>
      <c r="AS18" s="24"/>
      <c r="AT18" s="24"/>
      <c r="AU18" s="24"/>
      <c r="AV18" s="24"/>
      <c r="AW18" s="24"/>
      <c r="AX18" s="24"/>
      <c r="AY18" s="24"/>
      <c r="AZ18" s="24"/>
      <c r="BA18" s="24"/>
      <c r="BB18" s="24"/>
      <c r="BC18" s="24"/>
    </row>
    <row r="19" spans="1:55" x14ac:dyDescent="0.3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104"/>
      <c r="AE19" s="108"/>
      <c r="AF19" s="108"/>
      <c r="AG19" s="105"/>
      <c r="AH19" s="24"/>
      <c r="AI19" s="24"/>
      <c r="AJ19" s="24"/>
      <c r="AK19" s="24"/>
      <c r="AL19" s="24"/>
      <c r="AM19" s="24"/>
      <c r="AN19" s="24"/>
      <c r="AO19" s="24"/>
      <c r="AP19" s="24"/>
      <c r="AQ19" s="24"/>
      <c r="AR19" s="24"/>
      <c r="AS19" s="24"/>
      <c r="AT19" s="24"/>
      <c r="AU19" s="24"/>
      <c r="AV19" s="24"/>
      <c r="AW19" s="24"/>
      <c r="AX19" s="24"/>
      <c r="AY19" s="24"/>
      <c r="AZ19" s="24"/>
      <c r="BA19" s="24"/>
      <c r="BB19" s="24"/>
      <c r="BC19" s="24"/>
    </row>
    <row r="20" spans="1:55" x14ac:dyDescent="0.3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100" t="s">
        <v>81</v>
      </c>
      <c r="AE20" s="106"/>
      <c r="AF20" s="106"/>
      <c r="AG20" s="101"/>
      <c r="AH20" s="24"/>
      <c r="AI20" s="24"/>
      <c r="AJ20" s="24"/>
      <c r="AK20" s="24"/>
      <c r="AL20" s="24"/>
      <c r="AM20" s="24"/>
      <c r="AN20" s="24"/>
      <c r="AO20" s="24"/>
      <c r="AP20" s="24"/>
      <c r="AQ20" s="24"/>
      <c r="AR20" s="24"/>
      <c r="AS20" s="24"/>
      <c r="AT20" s="24"/>
      <c r="AU20" s="24"/>
      <c r="AV20" s="24"/>
      <c r="AW20" s="24"/>
      <c r="AX20" s="24"/>
      <c r="AY20" s="24"/>
      <c r="AZ20" s="24"/>
      <c r="BA20" s="24"/>
      <c r="BB20" s="24"/>
      <c r="BC20" s="24"/>
    </row>
    <row r="21" spans="1:55" x14ac:dyDescent="0.3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102"/>
      <c r="AE21" s="107"/>
      <c r="AF21" s="107"/>
      <c r="AG21" s="103"/>
      <c r="AH21" s="24"/>
      <c r="AI21" s="24"/>
      <c r="AJ21" s="24"/>
      <c r="AK21" s="24"/>
      <c r="AL21" s="24"/>
      <c r="AM21" s="24"/>
      <c r="AN21" s="24"/>
      <c r="AO21" s="24"/>
      <c r="AP21" s="24"/>
      <c r="AQ21" s="24"/>
      <c r="AR21" s="24"/>
      <c r="AS21" s="24"/>
      <c r="AT21" s="24"/>
      <c r="AU21" s="24"/>
      <c r="AV21" s="24"/>
      <c r="AW21" s="24"/>
      <c r="AX21" s="24"/>
      <c r="AY21" s="24"/>
      <c r="AZ21" s="24"/>
      <c r="BA21" s="24"/>
      <c r="BB21" s="24"/>
      <c r="BC21" s="24"/>
    </row>
    <row r="22" spans="1:55" x14ac:dyDescent="0.3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102"/>
      <c r="AE22" s="107"/>
      <c r="AF22" s="107"/>
      <c r="AG22" s="103"/>
      <c r="AH22" s="24"/>
      <c r="AI22" s="24"/>
      <c r="AJ22" s="24"/>
      <c r="AK22" s="24"/>
      <c r="AL22" s="24"/>
      <c r="AM22" s="24"/>
      <c r="AN22" s="24"/>
      <c r="AO22" s="24"/>
      <c r="AP22" s="24"/>
      <c r="AQ22" s="24"/>
      <c r="AR22" s="24"/>
      <c r="AS22" s="24"/>
      <c r="AT22" s="24"/>
      <c r="AU22" s="24"/>
      <c r="AV22" s="24"/>
      <c r="AW22" s="24"/>
      <c r="AX22" s="24"/>
      <c r="AY22" s="24"/>
      <c r="AZ22" s="24"/>
      <c r="BA22" s="24"/>
      <c r="BB22" s="24"/>
      <c r="BC22" s="24"/>
    </row>
    <row r="23" spans="1:55" x14ac:dyDescent="0.3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102"/>
      <c r="AE23" s="107"/>
      <c r="AF23" s="107"/>
      <c r="AG23" s="103"/>
      <c r="AH23" s="24"/>
      <c r="AI23" s="24"/>
      <c r="AJ23" s="24"/>
      <c r="AK23" s="24"/>
      <c r="AL23" s="24"/>
      <c r="AM23" s="24"/>
      <c r="AN23" s="24"/>
      <c r="AO23" s="24"/>
      <c r="AP23" s="24"/>
      <c r="AQ23" s="24"/>
      <c r="AR23" s="24"/>
      <c r="AS23" s="24"/>
      <c r="AT23" s="24"/>
      <c r="AU23" s="24"/>
      <c r="AV23" s="24"/>
      <c r="AW23" s="24"/>
      <c r="AX23" s="24"/>
      <c r="AY23" s="24"/>
      <c r="AZ23" s="24"/>
      <c r="BA23" s="24"/>
      <c r="BB23" s="24"/>
      <c r="BC23" s="24"/>
    </row>
    <row r="24" spans="1:55" x14ac:dyDescent="0.3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102"/>
      <c r="AE24" s="107"/>
      <c r="AF24" s="107"/>
      <c r="AG24" s="103"/>
      <c r="AH24" s="24"/>
      <c r="AI24" s="24"/>
      <c r="AJ24" s="24"/>
      <c r="AK24" s="24"/>
      <c r="AL24" s="24"/>
      <c r="AM24" s="24"/>
      <c r="AN24" s="24"/>
      <c r="AO24" s="24"/>
      <c r="AP24" s="24"/>
      <c r="AQ24" s="24"/>
      <c r="AR24" s="24"/>
      <c r="AS24" s="24"/>
      <c r="AT24" s="24"/>
      <c r="AU24" s="24"/>
      <c r="AV24" s="24"/>
      <c r="AW24" s="24"/>
      <c r="AX24" s="24"/>
      <c r="AY24" s="24"/>
      <c r="AZ24" s="24"/>
      <c r="BA24" s="24"/>
      <c r="BB24" s="24"/>
      <c r="BC24" s="24"/>
    </row>
    <row r="25" spans="1:55" x14ac:dyDescent="0.3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102"/>
      <c r="AE25" s="107"/>
      <c r="AF25" s="107"/>
      <c r="AG25" s="103"/>
      <c r="AH25" s="24"/>
      <c r="AI25" s="24"/>
      <c r="AJ25" s="24"/>
      <c r="AK25" s="24"/>
      <c r="AL25" s="24"/>
      <c r="AM25" s="24"/>
      <c r="AN25" s="24"/>
      <c r="AO25" s="24"/>
      <c r="AP25" s="24"/>
      <c r="AQ25" s="24"/>
      <c r="AR25" s="24"/>
      <c r="AS25" s="24"/>
      <c r="AT25" s="24"/>
      <c r="AU25" s="24"/>
      <c r="AV25" s="24"/>
      <c r="AW25" s="24"/>
      <c r="AX25" s="24"/>
      <c r="AY25" s="24"/>
      <c r="AZ25" s="24"/>
      <c r="BA25" s="24"/>
      <c r="BB25" s="24"/>
      <c r="BC25" s="24"/>
    </row>
    <row r="26" spans="1:55" x14ac:dyDescent="0.3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102"/>
      <c r="AE26" s="107"/>
      <c r="AF26" s="107"/>
      <c r="AG26" s="103"/>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5" x14ac:dyDescent="0.3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102"/>
      <c r="AE27" s="107"/>
      <c r="AF27" s="107"/>
      <c r="AG27" s="103"/>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5" x14ac:dyDescent="0.3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102"/>
      <c r="AE28" s="107"/>
      <c r="AF28" s="107"/>
      <c r="AG28" s="103"/>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5" x14ac:dyDescent="0.3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102"/>
      <c r="AE29" s="107"/>
      <c r="AF29" s="107"/>
      <c r="AG29" s="103"/>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5" x14ac:dyDescent="0.3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102"/>
      <c r="AE30" s="107"/>
      <c r="AF30" s="107"/>
      <c r="AG30" s="103"/>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5" x14ac:dyDescent="0.3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102"/>
      <c r="AE31" s="107"/>
      <c r="AF31" s="107"/>
      <c r="AG31" s="103"/>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5" x14ac:dyDescent="0.3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102"/>
      <c r="AE32" s="107"/>
      <c r="AF32" s="107"/>
      <c r="AG32" s="103"/>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x14ac:dyDescent="0.3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102"/>
      <c r="AE33" s="107"/>
      <c r="AF33" s="107"/>
      <c r="AG33" s="103"/>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x14ac:dyDescent="0.3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102"/>
      <c r="AE34" s="107"/>
      <c r="AF34" s="107"/>
      <c r="AG34" s="103"/>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x14ac:dyDescent="0.3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104"/>
      <c r="AE35" s="108"/>
      <c r="AF35" s="108"/>
      <c r="AG35" s="105"/>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x14ac:dyDescent="0.3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100" t="s">
        <v>578</v>
      </c>
      <c r="AE36" s="106"/>
      <c r="AF36" s="106"/>
      <c r="AG36" s="101"/>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x14ac:dyDescent="0.3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102"/>
      <c r="AE37" s="107"/>
      <c r="AF37" s="107"/>
      <c r="AG37" s="103"/>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x14ac:dyDescent="0.3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102"/>
      <c r="AE38" s="107"/>
      <c r="AF38" s="107"/>
      <c r="AG38" s="103"/>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x14ac:dyDescent="0.3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102"/>
      <c r="AE39" s="107"/>
      <c r="AF39" s="107"/>
      <c r="AG39" s="103"/>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x14ac:dyDescent="0.3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102"/>
      <c r="AE40" s="107"/>
      <c r="AF40" s="107"/>
      <c r="AG40" s="103"/>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x14ac:dyDescent="0.3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102"/>
      <c r="AE41" s="107"/>
      <c r="AF41" s="107"/>
      <c r="AG41" s="103"/>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x14ac:dyDescent="0.3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102"/>
      <c r="AE42" s="107"/>
      <c r="AF42" s="107"/>
      <c r="AG42" s="103"/>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x14ac:dyDescent="0.3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102"/>
      <c r="AE43" s="107"/>
      <c r="AF43" s="107"/>
      <c r="AG43" s="103"/>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x14ac:dyDescent="0.3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102"/>
      <c r="AE44" s="107"/>
      <c r="AF44" s="107"/>
      <c r="AG44" s="103"/>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x14ac:dyDescent="0.3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102"/>
      <c r="AE45" s="107"/>
      <c r="AF45" s="107"/>
      <c r="AG45" s="103"/>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x14ac:dyDescent="0.3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102"/>
      <c r="AE46" s="107"/>
      <c r="AF46" s="107"/>
      <c r="AG46" s="103"/>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x14ac:dyDescent="0.3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102"/>
      <c r="AE47" s="107"/>
      <c r="AF47" s="107"/>
      <c r="AG47" s="103"/>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x14ac:dyDescent="0.3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102"/>
      <c r="AE48" s="107"/>
      <c r="AF48" s="107"/>
      <c r="AG48" s="103"/>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x14ac:dyDescent="0.3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102"/>
      <c r="AE49" s="107"/>
      <c r="AF49" s="107"/>
      <c r="AG49" s="103"/>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x14ac:dyDescent="0.3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102"/>
      <c r="AE50" s="107"/>
      <c r="AF50" s="107"/>
      <c r="AG50" s="103"/>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x14ac:dyDescent="0.3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102"/>
      <c r="AE51" s="107"/>
      <c r="AF51" s="107"/>
      <c r="AG51" s="103"/>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x14ac:dyDescent="0.3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104"/>
      <c r="AE52" s="108"/>
      <c r="AF52" s="108"/>
      <c r="AG52" s="105"/>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x14ac:dyDescent="0.3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x14ac:dyDescent="0.3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x14ac:dyDescent="0.3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x14ac:dyDescent="0.3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ht="28" customHeight="1" x14ac:dyDescent="0.35">
      <c r="A57" s="24"/>
      <c r="B57" s="24"/>
      <c r="C57" s="24"/>
      <c r="D57" s="24"/>
      <c r="E57" s="24"/>
      <c r="F57" s="24"/>
      <c r="G57" s="24"/>
      <c r="H57" s="24"/>
      <c r="I57" s="24"/>
      <c r="J57" s="24"/>
      <c r="K57" s="24"/>
      <c r="L57" s="24"/>
      <c r="M57" s="24"/>
      <c r="N57" s="24"/>
      <c r="O57" s="24"/>
      <c r="P57" s="24"/>
      <c r="Q57" s="24"/>
      <c r="R57" s="24"/>
      <c r="S57" s="24"/>
      <c r="T57" s="24"/>
      <c r="U57" s="24"/>
      <c r="V57" s="24"/>
      <c r="W57" s="24"/>
      <c r="X57" s="120" t="s">
        <v>637</v>
      </c>
      <c r="Y57" s="120"/>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x14ac:dyDescent="0.35">
      <c r="A58" s="24"/>
      <c r="B58" s="24"/>
      <c r="C58" s="24"/>
      <c r="D58" s="24"/>
      <c r="E58" s="24"/>
      <c r="F58" s="24"/>
      <c r="G58" s="24"/>
      <c r="H58" s="24"/>
      <c r="I58" s="24"/>
      <c r="J58" s="24"/>
      <c r="K58" s="24"/>
      <c r="L58" s="24"/>
      <c r="M58" s="24"/>
      <c r="N58" s="24"/>
      <c r="O58" s="24"/>
      <c r="P58" s="24"/>
      <c r="Q58" s="24"/>
      <c r="R58" s="24"/>
      <c r="S58" s="24"/>
      <c r="T58" s="24"/>
      <c r="U58" s="24"/>
      <c r="V58" s="24"/>
      <c r="W58" s="24"/>
      <c r="X58" s="32" t="s">
        <v>606</v>
      </c>
      <c r="Y58" s="32" t="s">
        <v>632</v>
      </c>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x14ac:dyDescent="0.35">
      <c r="A59" s="24"/>
      <c r="B59" s="24"/>
      <c r="C59" s="24"/>
      <c r="D59" s="24"/>
      <c r="E59" s="24"/>
      <c r="F59" s="24"/>
      <c r="G59" s="24"/>
      <c r="H59" s="24"/>
      <c r="I59" s="24"/>
      <c r="J59" s="24"/>
      <c r="K59" s="24"/>
      <c r="L59" s="24"/>
      <c r="M59" s="24"/>
      <c r="N59" s="24"/>
      <c r="O59" s="24"/>
      <c r="P59" s="24"/>
      <c r="Q59" s="24"/>
      <c r="R59" s="24"/>
      <c r="S59" s="24"/>
      <c r="T59" s="24"/>
      <c r="U59" s="24"/>
      <c r="V59" s="24"/>
      <c r="W59" s="24"/>
      <c r="X59" s="32">
        <v>1</v>
      </c>
      <c r="Y59" s="32">
        <v>0</v>
      </c>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x14ac:dyDescent="0.35">
      <c r="A60" s="24"/>
      <c r="B60" s="24"/>
      <c r="C60" s="24"/>
      <c r="D60" s="24"/>
      <c r="E60" s="24"/>
      <c r="F60" s="24"/>
      <c r="G60" s="24"/>
      <c r="H60" s="24"/>
      <c r="I60" s="24"/>
      <c r="J60" s="24"/>
      <c r="K60" s="24"/>
      <c r="L60" s="24"/>
      <c r="M60" s="24"/>
      <c r="N60" s="24"/>
      <c r="O60" s="24"/>
      <c r="P60" s="24"/>
      <c r="Q60" s="24"/>
      <c r="R60" s="24"/>
      <c r="S60" s="24"/>
      <c r="T60" s="24"/>
      <c r="U60" s="24"/>
      <c r="V60" s="24"/>
      <c r="W60" s="24"/>
      <c r="X60" s="32">
        <v>2</v>
      </c>
      <c r="Y60" s="32">
        <v>4</v>
      </c>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x14ac:dyDescent="0.35">
      <c r="A61" s="24"/>
      <c r="B61" s="24"/>
      <c r="C61" s="24"/>
      <c r="D61" s="24"/>
      <c r="E61" s="24"/>
      <c r="F61" s="24"/>
      <c r="G61" s="24"/>
      <c r="H61" s="24"/>
      <c r="I61" s="24"/>
      <c r="J61" s="24"/>
      <c r="K61" s="24"/>
      <c r="L61" s="24"/>
      <c r="M61" s="24"/>
      <c r="N61" s="24"/>
      <c r="O61" s="24"/>
      <c r="P61" s="24"/>
      <c r="Q61" s="24"/>
      <c r="R61" s="24"/>
      <c r="S61" s="24"/>
      <c r="T61" s="24"/>
      <c r="U61" s="24"/>
      <c r="V61" s="24"/>
      <c r="W61" s="24"/>
      <c r="X61" s="32">
        <v>3</v>
      </c>
      <c r="Y61" s="32">
        <v>0</v>
      </c>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x14ac:dyDescent="0.35">
      <c r="A62" s="24"/>
      <c r="B62" s="24"/>
      <c r="C62" s="24"/>
      <c r="D62" s="24"/>
      <c r="E62" s="24"/>
      <c r="F62" s="24"/>
      <c r="G62" s="24"/>
      <c r="H62" s="24"/>
      <c r="I62" s="24"/>
      <c r="J62" s="24"/>
      <c r="K62" s="24"/>
      <c r="L62" s="24"/>
      <c r="M62" s="24"/>
      <c r="N62" s="24"/>
      <c r="O62" s="24"/>
      <c r="P62" s="24"/>
      <c r="Q62" s="24"/>
      <c r="R62" s="24"/>
      <c r="S62" s="24"/>
      <c r="T62" s="24"/>
      <c r="U62" s="24"/>
      <c r="V62" s="24"/>
      <c r="W62" s="24"/>
      <c r="X62" s="32">
        <v>4</v>
      </c>
      <c r="Y62" s="32">
        <v>0</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x14ac:dyDescent="0.35">
      <c r="A63" s="24"/>
      <c r="B63" s="24"/>
      <c r="C63" s="24"/>
      <c r="D63" s="24"/>
      <c r="E63" s="24"/>
      <c r="F63" s="24"/>
      <c r="G63" s="24"/>
      <c r="H63" s="24"/>
      <c r="I63" s="24"/>
      <c r="J63" s="24"/>
      <c r="K63" s="24"/>
      <c r="L63" s="24"/>
      <c r="M63" s="24"/>
      <c r="N63" s="24"/>
      <c r="O63" s="24"/>
      <c r="P63" s="24"/>
      <c r="Q63" s="24"/>
      <c r="R63" s="24"/>
      <c r="S63" s="24"/>
      <c r="T63" s="24"/>
      <c r="U63" s="24"/>
      <c r="V63" s="24"/>
      <c r="W63" s="24"/>
      <c r="X63" s="32">
        <v>5</v>
      </c>
      <c r="Y63" s="32">
        <v>0</v>
      </c>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x14ac:dyDescent="0.35">
      <c r="A64" s="24"/>
      <c r="B64" s="24"/>
      <c r="C64" s="24"/>
      <c r="D64" s="24"/>
      <c r="E64" s="24"/>
      <c r="F64" s="24"/>
      <c r="G64" s="24"/>
      <c r="H64" s="24"/>
      <c r="I64" s="24"/>
      <c r="J64" s="24"/>
      <c r="K64" s="24"/>
      <c r="L64" s="24"/>
      <c r="M64" s="24"/>
      <c r="N64" s="24"/>
      <c r="O64" s="24"/>
      <c r="P64" s="24"/>
      <c r="Q64" s="24"/>
      <c r="R64" s="24"/>
      <c r="S64" s="24"/>
      <c r="T64" s="24"/>
      <c r="U64" s="24"/>
      <c r="V64" s="24"/>
      <c r="W64" s="24"/>
      <c r="X64" s="32">
        <v>6</v>
      </c>
      <c r="Y64" s="32">
        <v>3</v>
      </c>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x14ac:dyDescent="0.35">
      <c r="A65" s="24"/>
      <c r="B65" s="24"/>
      <c r="C65" s="24"/>
      <c r="D65" s="24"/>
      <c r="E65" s="24"/>
      <c r="F65" s="24"/>
      <c r="G65" s="24"/>
      <c r="H65" s="24"/>
      <c r="I65" s="24"/>
      <c r="J65" s="24"/>
      <c r="K65" s="24"/>
      <c r="L65" s="24"/>
      <c r="M65" s="24"/>
      <c r="N65" s="24"/>
      <c r="O65" s="24"/>
      <c r="P65" s="24"/>
      <c r="Q65" s="24"/>
      <c r="R65" s="24"/>
      <c r="S65" s="24"/>
      <c r="T65" s="24"/>
      <c r="U65" s="24"/>
      <c r="V65" s="24"/>
      <c r="W65" s="24"/>
      <c r="X65" s="32">
        <v>7</v>
      </c>
      <c r="Y65" s="32">
        <v>2</v>
      </c>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x14ac:dyDescent="0.35">
      <c r="A66" s="24"/>
      <c r="B66" s="24"/>
      <c r="C66" s="24"/>
      <c r="D66" s="24"/>
      <c r="E66" s="24"/>
      <c r="F66" s="24"/>
      <c r="G66" s="24"/>
      <c r="H66" s="24"/>
      <c r="I66" s="24"/>
      <c r="J66" s="24"/>
      <c r="K66" s="24"/>
      <c r="L66" s="24"/>
      <c r="M66" s="24"/>
      <c r="N66" s="24"/>
      <c r="O66" s="24"/>
      <c r="P66" s="24"/>
      <c r="Q66" s="24"/>
      <c r="R66" s="24"/>
      <c r="S66" s="24"/>
      <c r="T66" s="24"/>
      <c r="U66" s="24"/>
      <c r="V66" s="24"/>
      <c r="W66" s="24"/>
      <c r="X66" s="32">
        <v>8</v>
      </c>
      <c r="Y66" s="32">
        <v>2</v>
      </c>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x14ac:dyDescent="0.35">
      <c r="A67" s="24"/>
      <c r="B67" s="24"/>
      <c r="C67" s="24"/>
      <c r="D67" s="24"/>
      <c r="E67" s="24"/>
      <c r="F67" s="24"/>
      <c r="G67" s="24"/>
      <c r="H67" s="24"/>
      <c r="I67" s="24"/>
      <c r="J67" s="24"/>
      <c r="K67" s="24"/>
      <c r="L67" s="24"/>
      <c r="M67" s="24"/>
      <c r="N67" s="24"/>
      <c r="O67" s="24"/>
      <c r="P67" s="24"/>
      <c r="Q67" s="24"/>
      <c r="R67" s="24"/>
      <c r="S67" s="24"/>
      <c r="T67" s="24"/>
      <c r="U67" s="24"/>
      <c r="V67" s="24"/>
      <c r="W67" s="24"/>
      <c r="X67" s="32" t="s">
        <v>78</v>
      </c>
      <c r="Y67" s="32">
        <f>SUM(Y59:Y66)</f>
        <v>11</v>
      </c>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x14ac:dyDescent="0.35">
      <c r="A68" s="24"/>
      <c r="B68" s="24"/>
      <c r="C68" s="24"/>
      <c r="D68" s="24"/>
      <c r="E68" s="24"/>
      <c r="F68" s="24"/>
      <c r="G68" s="24"/>
      <c r="H68" s="24"/>
      <c r="I68" s="24"/>
      <c r="J68" s="24"/>
      <c r="K68" s="24"/>
      <c r="L68" s="24"/>
      <c r="M68" s="24"/>
      <c r="N68" s="24"/>
      <c r="O68" s="24"/>
      <c r="P68" s="24"/>
      <c r="Q68" s="24"/>
      <c r="R68" s="24"/>
      <c r="S68" s="24"/>
      <c r="T68" s="24"/>
      <c r="U68" s="24"/>
      <c r="V68" s="24"/>
      <c r="W68" s="24"/>
      <c r="X68" s="32"/>
      <c r="Y68" s="37">
        <f>Y67/(F85+F86+F87)</f>
        <v>0.22916666666666666</v>
      </c>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x14ac:dyDescent="0.35">
      <c r="A69" s="116" t="s">
        <v>465</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8"/>
      <c r="AB69" s="115" t="s">
        <v>631</v>
      </c>
      <c r="AC69" s="115"/>
      <c r="AD69" s="115"/>
      <c r="AE69" s="115"/>
      <c r="AF69" s="115"/>
      <c r="AG69" s="115"/>
      <c r="AH69" s="115"/>
      <c r="AI69" s="115"/>
      <c r="AJ69" s="115"/>
      <c r="AK69" s="115"/>
      <c r="AL69" s="115"/>
      <c r="AM69" s="115"/>
      <c r="AN69" s="115"/>
      <c r="AQ69" s="115" t="s">
        <v>466</v>
      </c>
      <c r="AR69" s="115"/>
      <c r="AS69" s="115"/>
      <c r="AT69" s="115"/>
      <c r="AU69" s="115"/>
      <c r="AV69" s="115"/>
      <c r="AW69" s="115"/>
      <c r="AX69" s="115"/>
      <c r="AY69" s="115"/>
      <c r="AZ69" s="115"/>
      <c r="BA69" s="115"/>
      <c r="BB69" s="115"/>
      <c r="BC69" s="115"/>
    </row>
    <row r="70" spans="1:55" x14ac:dyDescent="0.35">
      <c r="A70" s="5"/>
      <c r="B70" s="114" t="s">
        <v>604</v>
      </c>
      <c r="C70" s="114"/>
      <c r="D70" s="114"/>
      <c r="E70" s="114"/>
      <c r="F70" s="114"/>
      <c r="G70" s="114"/>
      <c r="H70" s="114"/>
      <c r="I70" s="114"/>
      <c r="J70" s="114"/>
      <c r="K70" s="114"/>
      <c r="L70" s="114"/>
      <c r="M70" s="114"/>
      <c r="N70" s="114" t="s">
        <v>605</v>
      </c>
      <c r="O70" s="114"/>
      <c r="P70" s="114"/>
      <c r="Q70" s="114"/>
      <c r="R70" s="114"/>
      <c r="S70" s="114"/>
      <c r="T70" s="114"/>
      <c r="U70" s="114"/>
      <c r="V70" s="114"/>
      <c r="W70" s="114"/>
      <c r="X70" s="114"/>
      <c r="Y70" s="114"/>
      <c r="AB70" s="114" t="s">
        <v>82</v>
      </c>
      <c r="AC70" s="114"/>
      <c r="AD70" s="114"/>
      <c r="AE70" s="114"/>
      <c r="AF70" s="114"/>
      <c r="AG70" s="114"/>
      <c r="AH70" s="114"/>
      <c r="AI70" s="114"/>
      <c r="AJ70" s="114"/>
      <c r="AK70" s="114"/>
      <c r="AL70" s="114"/>
      <c r="AM70" s="114"/>
      <c r="AQ70" s="114" t="s">
        <v>82</v>
      </c>
      <c r="AR70" s="114"/>
      <c r="AS70" s="114"/>
      <c r="AT70" s="114"/>
      <c r="AU70" s="114"/>
      <c r="AV70" s="114"/>
      <c r="AW70" s="114"/>
      <c r="AX70" s="114"/>
      <c r="AY70" s="114"/>
      <c r="AZ70" s="114"/>
      <c r="BA70" s="114"/>
      <c r="BB70" s="114"/>
    </row>
    <row r="71" spans="1:55" x14ac:dyDescent="0.35">
      <c r="A71" s="5"/>
      <c r="B71" s="6" t="s">
        <v>37</v>
      </c>
      <c r="C71" s="6"/>
      <c r="D71" s="6" t="s">
        <v>43</v>
      </c>
      <c r="E71" s="6" t="s">
        <v>44</v>
      </c>
      <c r="F71" s="6" t="s">
        <v>45</v>
      </c>
      <c r="G71" s="6" t="s">
        <v>46</v>
      </c>
      <c r="H71" s="6" t="s">
        <v>38</v>
      </c>
      <c r="I71" s="6"/>
      <c r="J71" s="6" t="s">
        <v>43</v>
      </c>
      <c r="K71" s="6" t="s">
        <v>44</v>
      </c>
      <c r="L71" s="6" t="s">
        <v>45</v>
      </c>
      <c r="M71" s="6" t="s">
        <v>46</v>
      </c>
      <c r="N71" s="6" t="s">
        <v>37</v>
      </c>
      <c r="O71" s="6"/>
      <c r="P71" s="6" t="s">
        <v>43</v>
      </c>
      <c r="Q71" s="6" t="s">
        <v>44</v>
      </c>
      <c r="R71" s="6" t="s">
        <v>45</v>
      </c>
      <c r="S71" s="6" t="s">
        <v>46</v>
      </c>
      <c r="T71" s="6" t="s">
        <v>38</v>
      </c>
      <c r="U71" s="6"/>
      <c r="V71" s="6" t="s">
        <v>43</v>
      </c>
      <c r="W71" s="6" t="s">
        <v>44</v>
      </c>
      <c r="X71" s="6" t="s">
        <v>45</v>
      </c>
      <c r="Y71" s="6" t="s">
        <v>46</v>
      </c>
      <c r="AB71" s="6" t="s">
        <v>37</v>
      </c>
      <c r="AC71" s="6"/>
      <c r="AD71" s="6" t="s">
        <v>43</v>
      </c>
      <c r="AE71" s="6" t="s">
        <v>44</v>
      </c>
      <c r="AF71" s="6" t="s">
        <v>45</v>
      </c>
      <c r="AG71" s="6" t="s">
        <v>46</v>
      </c>
      <c r="AH71" s="6" t="s">
        <v>38</v>
      </c>
      <c r="AI71" s="6"/>
      <c r="AJ71" s="6" t="s">
        <v>43</v>
      </c>
      <c r="AK71" s="6" t="s">
        <v>44</v>
      </c>
      <c r="AL71" s="6" t="s">
        <v>45</v>
      </c>
      <c r="AM71" s="6" t="s">
        <v>46</v>
      </c>
      <c r="AQ71" s="6" t="s">
        <v>37</v>
      </c>
      <c r="AR71" s="6"/>
      <c r="AS71" s="6" t="s">
        <v>43</v>
      </c>
      <c r="AT71" s="6" t="s">
        <v>44</v>
      </c>
      <c r="AU71" s="6" t="s">
        <v>45</v>
      </c>
      <c r="AV71" s="6" t="s">
        <v>46</v>
      </c>
      <c r="AW71" s="6" t="s">
        <v>38</v>
      </c>
      <c r="AX71" s="6"/>
      <c r="AY71" s="6" t="s">
        <v>43</v>
      </c>
      <c r="AZ71" s="6" t="s">
        <v>44</v>
      </c>
      <c r="BA71" s="6" t="s">
        <v>45</v>
      </c>
      <c r="BB71" s="6" t="s">
        <v>46</v>
      </c>
    </row>
    <row r="72" spans="1:55" x14ac:dyDescent="0.35">
      <c r="A72" s="5"/>
      <c r="B72" s="6" t="s">
        <v>39</v>
      </c>
      <c r="C72" s="6" t="s">
        <v>47</v>
      </c>
      <c r="D72" s="6">
        <v>0</v>
      </c>
      <c r="E72" s="6">
        <v>0</v>
      </c>
      <c r="F72" s="6">
        <v>0</v>
      </c>
      <c r="G72" s="6">
        <v>0</v>
      </c>
      <c r="H72" s="6" t="s">
        <v>39</v>
      </c>
      <c r="I72" s="6" t="s">
        <v>47</v>
      </c>
      <c r="J72" s="6">
        <v>0</v>
      </c>
      <c r="K72" s="6">
        <v>0</v>
      </c>
      <c r="L72" s="6">
        <v>0</v>
      </c>
      <c r="M72" s="6">
        <v>0</v>
      </c>
      <c r="N72" s="6" t="s">
        <v>39</v>
      </c>
      <c r="O72" s="6" t="s">
        <v>47</v>
      </c>
      <c r="P72" s="6">
        <v>0</v>
      </c>
      <c r="Q72" s="6">
        <v>0</v>
      </c>
      <c r="R72" s="6">
        <v>0</v>
      </c>
      <c r="S72" s="6">
        <v>0</v>
      </c>
      <c r="T72" s="6" t="s">
        <v>39</v>
      </c>
      <c r="U72" s="6" t="s">
        <v>47</v>
      </c>
      <c r="V72" s="6">
        <v>0</v>
      </c>
      <c r="W72" s="6">
        <v>0</v>
      </c>
      <c r="X72" s="6">
        <v>3</v>
      </c>
      <c r="Y72" s="6">
        <v>0</v>
      </c>
      <c r="AB72" s="6" t="s">
        <v>39</v>
      </c>
      <c r="AC72" s="6" t="s">
        <v>47</v>
      </c>
      <c r="AD72" s="6">
        <v>0</v>
      </c>
      <c r="AE72" s="6">
        <v>0</v>
      </c>
      <c r="AF72" s="6">
        <v>0</v>
      </c>
      <c r="AG72" s="6">
        <v>0</v>
      </c>
      <c r="AH72" s="6" t="s">
        <v>39</v>
      </c>
      <c r="AI72" s="6" t="s">
        <v>47</v>
      </c>
      <c r="AJ72" s="6">
        <v>0</v>
      </c>
      <c r="AK72" s="6">
        <v>1</v>
      </c>
      <c r="AL72" s="6">
        <v>1</v>
      </c>
      <c r="AM72" s="6">
        <v>0</v>
      </c>
      <c r="AQ72" s="6" t="s">
        <v>39</v>
      </c>
      <c r="AR72" s="6" t="s">
        <v>47</v>
      </c>
      <c r="AS72" s="6">
        <v>1</v>
      </c>
      <c r="AT72" s="6">
        <v>0</v>
      </c>
      <c r="AU72" s="6">
        <v>3</v>
      </c>
      <c r="AV72" s="6">
        <v>0</v>
      </c>
      <c r="AW72" s="6" t="s">
        <v>39</v>
      </c>
      <c r="AX72" s="6" t="s">
        <v>47</v>
      </c>
      <c r="AY72" s="6">
        <v>1</v>
      </c>
      <c r="AZ72" s="6">
        <v>0</v>
      </c>
      <c r="BA72" s="6">
        <v>0</v>
      </c>
      <c r="BB72" s="6">
        <v>0</v>
      </c>
    </row>
    <row r="73" spans="1:55" x14ac:dyDescent="0.35">
      <c r="A73" s="5"/>
      <c r="B73" s="6">
        <v>3</v>
      </c>
      <c r="C73" s="6" t="s">
        <v>48</v>
      </c>
      <c r="D73" s="6">
        <v>0</v>
      </c>
      <c r="E73" s="6">
        <v>0</v>
      </c>
      <c r="F73" s="6">
        <v>0</v>
      </c>
      <c r="G73" s="6">
        <v>0</v>
      </c>
      <c r="H73" s="6"/>
      <c r="I73" s="6" t="s">
        <v>48</v>
      </c>
      <c r="J73" s="6">
        <v>0</v>
      </c>
      <c r="K73" s="6">
        <v>0</v>
      </c>
      <c r="L73" s="6">
        <v>0</v>
      </c>
      <c r="M73" s="6">
        <v>0</v>
      </c>
      <c r="N73" s="6">
        <v>3</v>
      </c>
      <c r="O73" s="6" t="s">
        <v>48</v>
      </c>
      <c r="P73" s="6">
        <v>0</v>
      </c>
      <c r="Q73" s="6">
        <v>0</v>
      </c>
      <c r="R73" s="6">
        <v>0</v>
      </c>
      <c r="S73" s="6">
        <v>0</v>
      </c>
      <c r="T73" s="6"/>
      <c r="U73" s="6" t="s">
        <v>48</v>
      </c>
      <c r="V73" s="6">
        <v>0</v>
      </c>
      <c r="W73" s="6">
        <v>0</v>
      </c>
      <c r="X73" s="6">
        <v>0</v>
      </c>
      <c r="Y73" s="6">
        <v>0</v>
      </c>
      <c r="AB73" s="6">
        <v>2</v>
      </c>
      <c r="AC73" s="6" t="s">
        <v>48</v>
      </c>
      <c r="AD73" s="6">
        <v>0</v>
      </c>
      <c r="AE73" s="6">
        <v>0</v>
      </c>
      <c r="AF73" s="6">
        <v>0</v>
      </c>
      <c r="AG73" s="6">
        <v>0</v>
      </c>
      <c r="AH73" s="6"/>
      <c r="AI73" s="6" t="s">
        <v>48</v>
      </c>
      <c r="AJ73" s="6">
        <v>0</v>
      </c>
      <c r="AK73" s="6">
        <v>0</v>
      </c>
      <c r="AL73" s="6">
        <v>0</v>
      </c>
      <c r="AM73" s="6">
        <v>0</v>
      </c>
      <c r="AQ73" s="6">
        <v>6</v>
      </c>
      <c r="AR73" s="6" t="s">
        <v>48</v>
      </c>
      <c r="AS73" s="6">
        <v>0</v>
      </c>
      <c r="AT73" s="6">
        <v>0</v>
      </c>
      <c r="AU73" s="6">
        <v>0</v>
      </c>
      <c r="AV73" s="6">
        <v>0</v>
      </c>
      <c r="AW73" s="6"/>
      <c r="AX73" s="6" t="s">
        <v>48</v>
      </c>
      <c r="AY73" s="6">
        <v>0</v>
      </c>
      <c r="AZ73" s="6">
        <v>0</v>
      </c>
      <c r="BA73" s="6">
        <v>0</v>
      </c>
      <c r="BB73" s="6">
        <v>0</v>
      </c>
    </row>
    <row r="74" spans="1:55" x14ac:dyDescent="0.35">
      <c r="A74" s="5"/>
      <c r="B74" s="6">
        <v>0</v>
      </c>
      <c r="C74" s="6" t="s">
        <v>49</v>
      </c>
      <c r="D74" s="6">
        <v>0</v>
      </c>
      <c r="E74" s="6">
        <v>0</v>
      </c>
      <c r="F74" s="6">
        <v>0</v>
      </c>
      <c r="G74" s="6">
        <v>0</v>
      </c>
      <c r="H74" s="6"/>
      <c r="I74" s="6" t="s">
        <v>49</v>
      </c>
      <c r="J74" s="6">
        <v>0</v>
      </c>
      <c r="K74" s="6">
        <v>0</v>
      </c>
      <c r="L74" s="6">
        <v>0</v>
      </c>
      <c r="M74" s="6">
        <v>0</v>
      </c>
      <c r="N74" s="6"/>
      <c r="O74" s="6" t="s">
        <v>49</v>
      </c>
      <c r="P74" s="6">
        <v>0</v>
      </c>
      <c r="Q74" s="6">
        <v>0</v>
      </c>
      <c r="R74" s="6">
        <v>0</v>
      </c>
      <c r="S74" s="6">
        <v>0</v>
      </c>
      <c r="T74" s="6"/>
      <c r="U74" s="6" t="s">
        <v>49</v>
      </c>
      <c r="V74" s="6">
        <v>0</v>
      </c>
      <c r="W74" s="6">
        <v>0</v>
      </c>
      <c r="X74" s="6">
        <v>0</v>
      </c>
      <c r="Y74" s="6">
        <v>0</v>
      </c>
      <c r="AB74" s="6"/>
      <c r="AC74" s="6" t="s">
        <v>49</v>
      </c>
      <c r="AD74" s="6">
        <v>0</v>
      </c>
      <c r="AE74" s="6">
        <v>0</v>
      </c>
      <c r="AF74" s="6">
        <v>0</v>
      </c>
      <c r="AG74" s="6">
        <v>0</v>
      </c>
      <c r="AH74" s="6"/>
      <c r="AI74" s="6" t="s">
        <v>49</v>
      </c>
      <c r="AJ74" s="6">
        <v>0</v>
      </c>
      <c r="AK74" s="6">
        <v>0</v>
      </c>
      <c r="AL74" s="6">
        <v>0</v>
      </c>
      <c r="AM74" s="6">
        <v>0</v>
      </c>
      <c r="AQ74" s="6"/>
      <c r="AR74" s="6" t="s">
        <v>49</v>
      </c>
      <c r="AS74" s="6">
        <v>0</v>
      </c>
      <c r="AT74" s="6">
        <v>0</v>
      </c>
      <c r="AU74" s="6">
        <v>0</v>
      </c>
      <c r="AV74" s="6">
        <v>0</v>
      </c>
      <c r="AW74" s="6"/>
      <c r="AX74" s="6" t="s">
        <v>49</v>
      </c>
      <c r="AY74" s="6">
        <v>0</v>
      </c>
      <c r="AZ74" s="6">
        <v>0</v>
      </c>
      <c r="BA74" s="6">
        <v>1</v>
      </c>
      <c r="BB74" s="6">
        <v>0</v>
      </c>
    </row>
    <row r="75" spans="1:55" x14ac:dyDescent="0.35">
      <c r="A75" s="5"/>
      <c r="B75" s="6" t="s">
        <v>40</v>
      </c>
      <c r="C75" s="6" t="s">
        <v>47</v>
      </c>
      <c r="D75" s="6">
        <v>0</v>
      </c>
      <c r="E75" s="6">
        <v>0</v>
      </c>
      <c r="F75" s="6">
        <v>0</v>
      </c>
      <c r="G75" s="6">
        <v>0</v>
      </c>
      <c r="H75" s="6" t="s">
        <v>40</v>
      </c>
      <c r="I75" s="6" t="s">
        <v>47</v>
      </c>
      <c r="J75" s="6">
        <v>0</v>
      </c>
      <c r="K75" s="6">
        <v>0</v>
      </c>
      <c r="L75" s="6">
        <v>0</v>
      </c>
      <c r="M75" s="6">
        <v>0</v>
      </c>
      <c r="N75" s="6" t="s">
        <v>40</v>
      </c>
      <c r="O75" s="6" t="s">
        <v>47</v>
      </c>
      <c r="P75" s="6">
        <v>0</v>
      </c>
      <c r="Q75" s="6">
        <v>0</v>
      </c>
      <c r="R75" s="6">
        <v>0</v>
      </c>
      <c r="S75" s="6">
        <v>0</v>
      </c>
      <c r="T75" s="6" t="s">
        <v>40</v>
      </c>
      <c r="U75" s="6" t="s">
        <v>47</v>
      </c>
      <c r="V75" s="6">
        <v>0</v>
      </c>
      <c r="W75" s="6">
        <v>0</v>
      </c>
      <c r="X75" s="6">
        <v>2</v>
      </c>
      <c r="Y75" s="6">
        <v>0</v>
      </c>
      <c r="AB75" s="6" t="s">
        <v>40</v>
      </c>
      <c r="AC75" s="6" t="s">
        <v>47</v>
      </c>
      <c r="AD75" s="6">
        <v>0</v>
      </c>
      <c r="AE75" s="6">
        <v>0</v>
      </c>
      <c r="AF75" s="6">
        <v>0</v>
      </c>
      <c r="AG75" s="6">
        <v>0</v>
      </c>
      <c r="AH75" s="6" t="s">
        <v>40</v>
      </c>
      <c r="AI75" s="6" t="s">
        <v>47</v>
      </c>
      <c r="AJ75" s="6">
        <v>0</v>
      </c>
      <c r="AK75" s="6">
        <v>0</v>
      </c>
      <c r="AL75" s="6">
        <v>0</v>
      </c>
      <c r="AM75" s="6">
        <v>0</v>
      </c>
      <c r="AQ75" s="6" t="s">
        <v>40</v>
      </c>
      <c r="AR75" s="6" t="s">
        <v>47</v>
      </c>
      <c r="AS75" s="6">
        <v>0</v>
      </c>
      <c r="AT75" s="6">
        <v>0</v>
      </c>
      <c r="AU75" s="6">
        <v>8</v>
      </c>
      <c r="AV75" s="6">
        <v>0</v>
      </c>
      <c r="AW75" s="6" t="s">
        <v>40</v>
      </c>
      <c r="AX75" s="6" t="s">
        <v>47</v>
      </c>
      <c r="AY75" s="6">
        <v>0</v>
      </c>
      <c r="AZ75" s="6">
        <v>0</v>
      </c>
      <c r="BA75" s="6">
        <v>4</v>
      </c>
      <c r="BB75" s="6">
        <v>0</v>
      </c>
    </row>
    <row r="76" spans="1:55" x14ac:dyDescent="0.35">
      <c r="A76" s="5"/>
      <c r="B76" s="6">
        <v>2</v>
      </c>
      <c r="C76" s="6" t="s">
        <v>48</v>
      </c>
      <c r="D76" s="6">
        <v>0</v>
      </c>
      <c r="E76" s="6">
        <v>0</v>
      </c>
      <c r="F76" s="6">
        <v>0</v>
      </c>
      <c r="G76" s="6">
        <v>0</v>
      </c>
      <c r="H76" s="6"/>
      <c r="I76" s="6" t="s">
        <v>48</v>
      </c>
      <c r="J76" s="6">
        <v>0</v>
      </c>
      <c r="K76" s="6">
        <v>0</v>
      </c>
      <c r="L76" s="6">
        <v>0</v>
      </c>
      <c r="M76" s="6">
        <v>0</v>
      </c>
      <c r="N76" s="6">
        <v>2</v>
      </c>
      <c r="O76" s="6" t="s">
        <v>48</v>
      </c>
      <c r="P76" s="6">
        <v>0</v>
      </c>
      <c r="Q76" s="6">
        <v>0</v>
      </c>
      <c r="R76" s="6">
        <v>0</v>
      </c>
      <c r="S76" s="6">
        <v>0</v>
      </c>
      <c r="T76" s="6"/>
      <c r="U76" s="6" t="s">
        <v>48</v>
      </c>
      <c r="V76" s="6">
        <v>0</v>
      </c>
      <c r="W76" s="6">
        <v>0</v>
      </c>
      <c r="X76" s="6">
        <v>0</v>
      </c>
      <c r="Y76" s="6">
        <v>0</v>
      </c>
      <c r="AB76" s="6">
        <v>1</v>
      </c>
      <c r="AC76" s="6" t="s">
        <v>48</v>
      </c>
      <c r="AD76" s="6">
        <v>0</v>
      </c>
      <c r="AE76" s="6">
        <v>0</v>
      </c>
      <c r="AF76" s="6">
        <v>0</v>
      </c>
      <c r="AG76" s="6">
        <v>0</v>
      </c>
      <c r="AH76" s="6"/>
      <c r="AI76" s="6" t="s">
        <v>48</v>
      </c>
      <c r="AJ76" s="6">
        <v>0</v>
      </c>
      <c r="AK76" s="6">
        <v>0</v>
      </c>
      <c r="AL76" s="6">
        <v>0</v>
      </c>
      <c r="AM76" s="6">
        <v>0</v>
      </c>
      <c r="AQ76" s="6">
        <v>17</v>
      </c>
      <c r="AR76" s="6" t="s">
        <v>48</v>
      </c>
      <c r="AS76" s="6">
        <v>0</v>
      </c>
      <c r="AT76" s="6">
        <v>0</v>
      </c>
      <c r="AU76" s="6">
        <v>0</v>
      </c>
      <c r="AV76" s="6">
        <v>0</v>
      </c>
      <c r="AW76" s="6"/>
      <c r="AX76" s="6" t="s">
        <v>48</v>
      </c>
      <c r="AY76" s="6">
        <v>0</v>
      </c>
      <c r="AZ76" s="6">
        <v>0</v>
      </c>
      <c r="BA76" s="6">
        <v>0</v>
      </c>
      <c r="BB76" s="6">
        <v>0</v>
      </c>
    </row>
    <row r="77" spans="1:55" x14ac:dyDescent="0.35">
      <c r="A77" s="5"/>
      <c r="B77" s="6">
        <v>0</v>
      </c>
      <c r="C77" s="6" t="s">
        <v>49</v>
      </c>
      <c r="D77" s="6">
        <v>0</v>
      </c>
      <c r="E77" s="6">
        <v>0</v>
      </c>
      <c r="F77" s="6">
        <v>0</v>
      </c>
      <c r="G77" s="6">
        <v>0</v>
      </c>
      <c r="H77" s="6"/>
      <c r="I77" s="6" t="s">
        <v>49</v>
      </c>
      <c r="J77" s="6">
        <v>0</v>
      </c>
      <c r="K77" s="6">
        <v>0</v>
      </c>
      <c r="L77" s="6">
        <v>0</v>
      </c>
      <c r="M77" s="6">
        <v>0</v>
      </c>
      <c r="N77" s="6"/>
      <c r="O77" s="6" t="s">
        <v>49</v>
      </c>
      <c r="P77" s="6">
        <v>0</v>
      </c>
      <c r="Q77" s="6">
        <v>0</v>
      </c>
      <c r="R77" s="6">
        <v>0</v>
      </c>
      <c r="S77" s="6">
        <v>0</v>
      </c>
      <c r="T77" s="6"/>
      <c r="U77" s="6" t="s">
        <v>49</v>
      </c>
      <c r="V77" s="6">
        <v>0</v>
      </c>
      <c r="W77" s="6">
        <v>0</v>
      </c>
      <c r="X77" s="6">
        <v>0</v>
      </c>
      <c r="Y77" s="6">
        <v>0</v>
      </c>
      <c r="AB77" s="6"/>
      <c r="AC77" s="6" t="s">
        <v>49</v>
      </c>
      <c r="AD77" s="6">
        <v>0</v>
      </c>
      <c r="AE77" s="6">
        <v>0</v>
      </c>
      <c r="AF77" s="6">
        <v>0</v>
      </c>
      <c r="AG77" s="6">
        <v>0</v>
      </c>
      <c r="AH77" s="6"/>
      <c r="AI77" s="6" t="s">
        <v>49</v>
      </c>
      <c r="AJ77" s="6">
        <v>0</v>
      </c>
      <c r="AK77" s="6">
        <v>0</v>
      </c>
      <c r="AL77" s="6">
        <v>1</v>
      </c>
      <c r="AM77" s="6">
        <v>0</v>
      </c>
      <c r="AQ77" s="6"/>
      <c r="AR77" s="6" t="s">
        <v>49</v>
      </c>
      <c r="AS77" s="6">
        <v>0</v>
      </c>
      <c r="AT77" s="6">
        <v>0</v>
      </c>
      <c r="AU77" s="6">
        <v>1</v>
      </c>
      <c r="AV77" s="6">
        <v>0</v>
      </c>
      <c r="AW77" s="6"/>
      <c r="AX77" s="6" t="s">
        <v>49</v>
      </c>
      <c r="AY77" s="6">
        <v>0</v>
      </c>
      <c r="AZ77" s="6">
        <v>0</v>
      </c>
      <c r="BA77" s="6">
        <v>4</v>
      </c>
      <c r="BB77" s="6">
        <v>0</v>
      </c>
    </row>
    <row r="78" spans="1:55" x14ac:dyDescent="0.35">
      <c r="A78" s="5"/>
      <c r="B78" s="6" t="s">
        <v>41</v>
      </c>
      <c r="C78" s="6" t="s">
        <v>47</v>
      </c>
      <c r="D78" s="6">
        <v>0</v>
      </c>
      <c r="E78" s="6">
        <v>1</v>
      </c>
      <c r="F78" s="6">
        <v>18</v>
      </c>
      <c r="G78" s="6">
        <v>0</v>
      </c>
      <c r="H78" s="6" t="s">
        <v>41</v>
      </c>
      <c r="I78" s="6" t="s">
        <v>47</v>
      </c>
      <c r="J78" s="6">
        <v>0</v>
      </c>
      <c r="K78" s="6">
        <v>4</v>
      </c>
      <c r="L78" s="6">
        <v>18</v>
      </c>
      <c r="M78" s="6">
        <v>0</v>
      </c>
      <c r="N78" s="6" t="s">
        <v>41</v>
      </c>
      <c r="O78" s="6" t="s">
        <v>47</v>
      </c>
      <c r="P78" s="6">
        <v>0</v>
      </c>
      <c r="Q78" s="6">
        <v>0</v>
      </c>
      <c r="R78" s="6">
        <v>17</v>
      </c>
      <c r="S78" s="6">
        <v>0</v>
      </c>
      <c r="T78" s="6" t="s">
        <v>41</v>
      </c>
      <c r="U78" s="6" t="s">
        <v>47</v>
      </c>
      <c r="V78" s="6">
        <v>0</v>
      </c>
      <c r="W78" s="6">
        <v>0</v>
      </c>
      <c r="X78" s="6">
        <v>20</v>
      </c>
      <c r="Y78" s="6">
        <v>0</v>
      </c>
      <c r="AB78" s="6" t="s">
        <v>41</v>
      </c>
      <c r="AC78" s="6" t="s">
        <v>47</v>
      </c>
      <c r="AD78" s="6">
        <v>0</v>
      </c>
      <c r="AE78" s="6">
        <v>0</v>
      </c>
      <c r="AF78" s="6">
        <v>5</v>
      </c>
      <c r="AG78" s="6">
        <v>0</v>
      </c>
      <c r="AH78" s="6" t="s">
        <v>41</v>
      </c>
      <c r="AI78" s="6" t="s">
        <v>47</v>
      </c>
      <c r="AJ78" s="6">
        <v>0</v>
      </c>
      <c r="AK78" s="6">
        <v>1</v>
      </c>
      <c r="AL78" s="6">
        <v>7</v>
      </c>
      <c r="AM78" s="6">
        <v>0</v>
      </c>
      <c r="AQ78" s="6" t="s">
        <v>41</v>
      </c>
      <c r="AR78" s="6" t="s">
        <v>47</v>
      </c>
      <c r="AS78" s="6">
        <v>0</v>
      </c>
      <c r="AT78" s="6">
        <v>0</v>
      </c>
      <c r="AU78" s="6">
        <v>25</v>
      </c>
      <c r="AV78" s="6">
        <v>0</v>
      </c>
      <c r="AW78" s="6" t="s">
        <v>41</v>
      </c>
      <c r="AX78" s="6" t="s">
        <v>47</v>
      </c>
      <c r="AY78" s="6">
        <v>10</v>
      </c>
      <c r="AZ78" s="6">
        <v>2</v>
      </c>
      <c r="BA78" s="6">
        <v>27</v>
      </c>
      <c r="BB78" s="6">
        <v>0</v>
      </c>
    </row>
    <row r="79" spans="1:55" x14ac:dyDescent="0.35">
      <c r="A79" s="5"/>
      <c r="B79" s="6">
        <v>84</v>
      </c>
      <c r="C79" s="6" t="s">
        <v>48</v>
      </c>
      <c r="D79" s="6">
        <v>0</v>
      </c>
      <c r="E79" s="6">
        <v>0</v>
      </c>
      <c r="F79" s="6">
        <v>1</v>
      </c>
      <c r="G79" s="6">
        <v>0</v>
      </c>
      <c r="H79" s="6"/>
      <c r="I79" s="6" t="s">
        <v>48</v>
      </c>
      <c r="J79" s="6">
        <v>0</v>
      </c>
      <c r="K79" s="6">
        <v>0</v>
      </c>
      <c r="L79" s="6">
        <v>0</v>
      </c>
      <c r="M79" s="6">
        <v>0</v>
      </c>
      <c r="N79" s="6">
        <v>42</v>
      </c>
      <c r="O79" s="6" t="s">
        <v>48</v>
      </c>
      <c r="P79" s="6">
        <v>0</v>
      </c>
      <c r="Q79" s="6">
        <v>0</v>
      </c>
      <c r="R79" s="6">
        <v>0</v>
      </c>
      <c r="S79" s="6">
        <v>0</v>
      </c>
      <c r="T79" s="6"/>
      <c r="U79" s="6" t="s">
        <v>48</v>
      </c>
      <c r="V79" s="6">
        <v>0</v>
      </c>
      <c r="W79" s="6">
        <v>0</v>
      </c>
      <c r="X79" s="6">
        <v>1</v>
      </c>
      <c r="Y79" s="6">
        <v>0</v>
      </c>
      <c r="AB79" s="6">
        <v>13</v>
      </c>
      <c r="AC79" s="6" t="s">
        <v>48</v>
      </c>
      <c r="AD79" s="6">
        <v>0</v>
      </c>
      <c r="AE79" s="6">
        <v>0</v>
      </c>
      <c r="AF79" s="6">
        <v>0</v>
      </c>
      <c r="AG79" s="6">
        <v>0</v>
      </c>
      <c r="AH79" s="6"/>
      <c r="AI79" s="6" t="s">
        <v>48</v>
      </c>
      <c r="AJ79" s="6">
        <v>0</v>
      </c>
      <c r="AK79" s="6">
        <v>0</v>
      </c>
      <c r="AL79" s="6">
        <v>0</v>
      </c>
      <c r="AM79" s="6">
        <v>0</v>
      </c>
      <c r="AQ79" s="6">
        <v>69</v>
      </c>
      <c r="AR79" s="6" t="s">
        <v>48</v>
      </c>
      <c r="AS79" s="6">
        <v>0</v>
      </c>
      <c r="AT79" s="6">
        <v>0</v>
      </c>
      <c r="AU79" s="6">
        <v>3</v>
      </c>
      <c r="AV79" s="6">
        <v>0</v>
      </c>
      <c r="AW79" s="6"/>
      <c r="AX79" s="6" t="s">
        <v>48</v>
      </c>
      <c r="AY79" s="6">
        <v>0</v>
      </c>
      <c r="AZ79" s="6">
        <v>0</v>
      </c>
      <c r="BA79" s="6">
        <v>0</v>
      </c>
      <c r="BB79" s="6">
        <v>0</v>
      </c>
    </row>
    <row r="80" spans="1:55" x14ac:dyDescent="0.35">
      <c r="A80" s="5"/>
      <c r="B80" s="6">
        <v>42</v>
      </c>
      <c r="C80" s="6" t="s">
        <v>49</v>
      </c>
      <c r="D80" s="6">
        <v>0</v>
      </c>
      <c r="E80" s="6">
        <v>0</v>
      </c>
      <c r="F80" s="6">
        <v>0</v>
      </c>
      <c r="G80" s="6">
        <v>0</v>
      </c>
      <c r="H80" s="6"/>
      <c r="I80" s="6" t="s">
        <v>49</v>
      </c>
      <c r="J80" s="6">
        <v>0</v>
      </c>
      <c r="K80" s="6">
        <v>0</v>
      </c>
      <c r="L80" s="6">
        <v>0</v>
      </c>
      <c r="M80" s="6">
        <v>0</v>
      </c>
      <c r="N80" s="6"/>
      <c r="O80" s="6" t="s">
        <v>49</v>
      </c>
      <c r="P80" s="6">
        <v>0</v>
      </c>
      <c r="Q80" s="6">
        <v>0</v>
      </c>
      <c r="R80" s="6">
        <v>0</v>
      </c>
      <c r="S80" s="6">
        <v>0</v>
      </c>
      <c r="T80" s="6"/>
      <c r="U80" s="6" t="s">
        <v>49</v>
      </c>
      <c r="V80" s="6">
        <v>0</v>
      </c>
      <c r="W80" s="6">
        <v>0</v>
      </c>
      <c r="X80" s="6">
        <v>4</v>
      </c>
      <c r="Y80" s="6">
        <v>0</v>
      </c>
      <c r="AB80" s="6"/>
      <c r="AC80" s="6" t="s">
        <v>49</v>
      </c>
      <c r="AD80" s="6">
        <v>0</v>
      </c>
      <c r="AE80" s="6">
        <v>0</v>
      </c>
      <c r="AF80" s="6">
        <v>0</v>
      </c>
      <c r="AG80" s="6">
        <v>0</v>
      </c>
      <c r="AH80" s="6"/>
      <c r="AI80" s="6" t="s">
        <v>49</v>
      </c>
      <c r="AJ80" s="6">
        <v>0</v>
      </c>
      <c r="AK80" s="6">
        <v>0</v>
      </c>
      <c r="AL80" s="6">
        <v>0</v>
      </c>
      <c r="AM80" s="6">
        <v>0</v>
      </c>
      <c r="AQ80" s="6"/>
      <c r="AR80" s="6" t="s">
        <v>49</v>
      </c>
      <c r="AS80" s="6">
        <v>0</v>
      </c>
      <c r="AT80" s="6">
        <v>0</v>
      </c>
      <c r="AU80" s="6">
        <v>0</v>
      </c>
      <c r="AV80" s="6">
        <v>0</v>
      </c>
      <c r="AW80" s="6"/>
      <c r="AX80" s="6" t="s">
        <v>49</v>
      </c>
      <c r="AY80" s="6">
        <v>0</v>
      </c>
      <c r="AZ80" s="6">
        <v>0</v>
      </c>
      <c r="BA80" s="6">
        <v>2</v>
      </c>
      <c r="BB80" s="6">
        <v>0</v>
      </c>
    </row>
    <row r="81" spans="1:55" x14ac:dyDescent="0.35">
      <c r="A81" s="5"/>
      <c r="B81" s="6" t="s">
        <v>42</v>
      </c>
      <c r="C81" s="6" t="s">
        <v>47</v>
      </c>
      <c r="D81" s="6">
        <v>0</v>
      </c>
      <c r="E81" s="6">
        <v>0</v>
      </c>
      <c r="F81" s="6">
        <v>3</v>
      </c>
      <c r="G81" s="6">
        <v>0</v>
      </c>
      <c r="H81" s="6" t="s">
        <v>42</v>
      </c>
      <c r="I81" s="6" t="s">
        <v>47</v>
      </c>
      <c r="J81" s="6">
        <v>0</v>
      </c>
      <c r="K81" s="6">
        <v>0</v>
      </c>
      <c r="L81" s="6">
        <v>3</v>
      </c>
      <c r="M81" s="6">
        <v>0</v>
      </c>
      <c r="N81" s="6" t="s">
        <v>42</v>
      </c>
      <c r="O81" s="6" t="s">
        <v>47</v>
      </c>
      <c r="P81" s="6">
        <v>0</v>
      </c>
      <c r="Q81" s="6">
        <v>0</v>
      </c>
      <c r="R81" s="6">
        <v>0</v>
      </c>
      <c r="S81" s="6">
        <v>0</v>
      </c>
      <c r="T81" s="6" t="s">
        <v>42</v>
      </c>
      <c r="U81" s="6" t="s">
        <v>47</v>
      </c>
      <c r="V81" s="6">
        <v>0</v>
      </c>
      <c r="W81" s="6">
        <v>0</v>
      </c>
      <c r="X81" s="6">
        <v>3</v>
      </c>
      <c r="Y81" s="6">
        <v>0</v>
      </c>
      <c r="AB81" s="6" t="s">
        <v>42</v>
      </c>
      <c r="AC81" s="6" t="s">
        <v>47</v>
      </c>
      <c r="AD81" s="6">
        <v>0</v>
      </c>
      <c r="AE81" s="6">
        <v>0</v>
      </c>
      <c r="AF81" s="6">
        <v>1</v>
      </c>
      <c r="AG81" s="6">
        <v>0</v>
      </c>
      <c r="AH81" s="6" t="s">
        <v>42</v>
      </c>
      <c r="AI81" s="6" t="s">
        <v>47</v>
      </c>
      <c r="AJ81" s="6">
        <v>0</v>
      </c>
      <c r="AK81" s="6">
        <v>1</v>
      </c>
      <c r="AL81" s="6">
        <v>7</v>
      </c>
      <c r="AM81" s="6">
        <v>0</v>
      </c>
      <c r="AQ81" s="6" t="s">
        <v>42</v>
      </c>
      <c r="AR81" s="6" t="s">
        <v>47</v>
      </c>
      <c r="AS81" s="6">
        <v>0</v>
      </c>
      <c r="AT81" s="6">
        <v>0</v>
      </c>
      <c r="AU81" s="6">
        <v>13</v>
      </c>
      <c r="AV81" s="6">
        <v>0</v>
      </c>
      <c r="AW81" s="6" t="s">
        <v>42</v>
      </c>
      <c r="AX81" s="6" t="s">
        <v>47</v>
      </c>
      <c r="AY81" s="6">
        <v>1</v>
      </c>
      <c r="AZ81" s="6">
        <v>1</v>
      </c>
      <c r="BA81" s="6">
        <v>8</v>
      </c>
      <c r="BB81" s="6">
        <v>0</v>
      </c>
    </row>
    <row r="82" spans="1:55" x14ac:dyDescent="0.35">
      <c r="A82" s="5"/>
      <c r="B82" s="6">
        <v>9</v>
      </c>
      <c r="C82" s="6" t="s">
        <v>48</v>
      </c>
      <c r="D82" s="6">
        <v>0</v>
      </c>
      <c r="E82" s="6">
        <v>0</v>
      </c>
      <c r="F82" s="6">
        <v>0</v>
      </c>
      <c r="G82" s="6">
        <v>0</v>
      </c>
      <c r="H82" s="6"/>
      <c r="I82" s="6" t="s">
        <v>48</v>
      </c>
      <c r="J82" s="6">
        <v>0</v>
      </c>
      <c r="K82" s="6">
        <v>0</v>
      </c>
      <c r="L82" s="6">
        <v>0</v>
      </c>
      <c r="M82" s="6">
        <v>0</v>
      </c>
      <c r="N82" s="6">
        <v>3</v>
      </c>
      <c r="O82" s="6" t="s">
        <v>48</v>
      </c>
      <c r="P82" s="6">
        <v>0</v>
      </c>
      <c r="Q82" s="6">
        <v>0</v>
      </c>
      <c r="R82" s="6">
        <v>0</v>
      </c>
      <c r="S82" s="6">
        <v>0</v>
      </c>
      <c r="T82" s="6"/>
      <c r="U82" s="6" t="s">
        <v>48</v>
      </c>
      <c r="V82" s="6">
        <v>0</v>
      </c>
      <c r="W82" s="6">
        <v>0</v>
      </c>
      <c r="X82" s="6">
        <v>0</v>
      </c>
      <c r="Y82" s="6">
        <v>0</v>
      </c>
      <c r="AB82" s="6">
        <v>9</v>
      </c>
      <c r="AC82" s="6" t="s">
        <v>48</v>
      </c>
      <c r="AD82" s="6">
        <v>0</v>
      </c>
      <c r="AE82" s="6">
        <v>0</v>
      </c>
      <c r="AF82" s="6">
        <v>0</v>
      </c>
      <c r="AG82" s="6">
        <v>0</v>
      </c>
      <c r="AH82" s="6"/>
      <c r="AI82" s="6" t="s">
        <v>48</v>
      </c>
      <c r="AJ82" s="6">
        <v>0</v>
      </c>
      <c r="AK82" s="6">
        <v>0</v>
      </c>
      <c r="AL82" s="6">
        <v>0</v>
      </c>
      <c r="AM82" s="6">
        <v>0</v>
      </c>
      <c r="AQ82" s="6">
        <v>23</v>
      </c>
      <c r="AR82" s="6" t="s">
        <v>48</v>
      </c>
      <c r="AS82" s="6">
        <v>0</v>
      </c>
      <c r="AT82" s="6">
        <v>0</v>
      </c>
      <c r="AU82" s="6">
        <v>0</v>
      </c>
      <c r="AV82" s="6">
        <v>0</v>
      </c>
      <c r="AW82" s="6"/>
      <c r="AX82" s="6" t="s">
        <v>48</v>
      </c>
      <c r="AY82" s="6">
        <v>0</v>
      </c>
      <c r="AZ82" s="6">
        <v>0</v>
      </c>
      <c r="BA82" s="6">
        <v>0</v>
      </c>
      <c r="BB82" s="6">
        <v>0</v>
      </c>
    </row>
    <row r="83" spans="1:55" x14ac:dyDescent="0.35">
      <c r="A83" s="5"/>
      <c r="B83" s="6">
        <v>6</v>
      </c>
      <c r="C83" s="6" t="s">
        <v>49</v>
      </c>
      <c r="D83" s="6">
        <v>0</v>
      </c>
      <c r="E83" s="6">
        <v>0</v>
      </c>
      <c r="F83" s="6">
        <v>0</v>
      </c>
      <c r="G83" s="6">
        <v>0</v>
      </c>
      <c r="H83" s="6"/>
      <c r="I83" s="6" t="s">
        <v>49</v>
      </c>
      <c r="J83" s="6">
        <v>0</v>
      </c>
      <c r="K83" s="6">
        <v>0</v>
      </c>
      <c r="L83" s="6">
        <v>0</v>
      </c>
      <c r="M83" s="6">
        <v>0</v>
      </c>
      <c r="N83" s="6"/>
      <c r="O83" s="6" t="s">
        <v>49</v>
      </c>
      <c r="P83" s="6">
        <v>0</v>
      </c>
      <c r="Q83" s="6">
        <v>0</v>
      </c>
      <c r="R83" s="6">
        <v>0</v>
      </c>
      <c r="S83" s="6">
        <v>0</v>
      </c>
      <c r="T83" s="6"/>
      <c r="U83" s="6" t="s">
        <v>49</v>
      </c>
      <c r="V83" s="6">
        <v>0</v>
      </c>
      <c r="W83" s="6">
        <v>0</v>
      </c>
      <c r="X83" s="6">
        <v>0</v>
      </c>
      <c r="Y83" s="6">
        <v>0</v>
      </c>
      <c r="AB83" s="6"/>
      <c r="AC83" s="6" t="s">
        <v>49</v>
      </c>
      <c r="AD83" s="6">
        <v>0</v>
      </c>
      <c r="AE83" s="6">
        <v>0</v>
      </c>
      <c r="AF83" s="6">
        <v>0</v>
      </c>
      <c r="AG83" s="6">
        <v>0</v>
      </c>
      <c r="AH83" s="6"/>
      <c r="AI83" s="6" t="s">
        <v>49</v>
      </c>
      <c r="AJ83" s="6">
        <v>0</v>
      </c>
      <c r="AK83" s="6">
        <v>0</v>
      </c>
      <c r="AL83" s="6">
        <v>0</v>
      </c>
      <c r="AM83" s="6">
        <v>0</v>
      </c>
      <c r="AQ83" s="6"/>
      <c r="AR83" s="6" t="s">
        <v>49</v>
      </c>
      <c r="AS83" s="6">
        <v>0</v>
      </c>
      <c r="AT83" s="6">
        <v>0</v>
      </c>
      <c r="AU83" s="6">
        <v>0</v>
      </c>
      <c r="AV83" s="6">
        <v>0</v>
      </c>
      <c r="AW83" s="6"/>
      <c r="AX83" s="6" t="s">
        <v>49</v>
      </c>
      <c r="AY83" s="6">
        <v>0</v>
      </c>
      <c r="AZ83" s="6">
        <v>0</v>
      </c>
      <c r="BA83" s="6">
        <v>0</v>
      </c>
      <c r="BB83" s="6">
        <v>0</v>
      </c>
    </row>
    <row r="84" spans="1:55" x14ac:dyDescent="0.35">
      <c r="A84" s="5"/>
      <c r="B84" s="7"/>
      <c r="C84" s="6" t="s">
        <v>79</v>
      </c>
      <c r="D84" s="7" t="s">
        <v>37</v>
      </c>
      <c r="E84" s="7" t="s">
        <v>38</v>
      </c>
      <c r="F84" s="5" t="s">
        <v>85</v>
      </c>
      <c r="G84" s="6" t="s">
        <v>80</v>
      </c>
      <c r="H84" s="7" t="s">
        <v>37</v>
      </c>
      <c r="I84" s="7" t="s">
        <v>38</v>
      </c>
      <c r="J84" s="7" t="s">
        <v>85</v>
      </c>
      <c r="K84" s="7"/>
      <c r="L84" s="7"/>
      <c r="M84" s="7"/>
      <c r="N84" s="7"/>
      <c r="O84" s="7"/>
      <c r="P84" s="7"/>
      <c r="Q84" s="7"/>
      <c r="R84" s="7"/>
      <c r="S84" s="7"/>
      <c r="T84" s="7"/>
      <c r="U84" s="7"/>
      <c r="V84" s="7"/>
      <c r="W84" s="7"/>
      <c r="X84" s="7"/>
      <c r="Y84" s="8"/>
      <c r="AB84" s="7"/>
      <c r="AC84" s="6"/>
      <c r="AD84" s="7" t="s">
        <v>37</v>
      </c>
      <c r="AE84" s="7" t="s">
        <v>38</v>
      </c>
      <c r="AF84" s="6" t="s">
        <v>85</v>
      </c>
      <c r="AG84" s="7"/>
      <c r="AH84" s="7"/>
      <c r="AI84" s="7"/>
      <c r="AJ84" s="7"/>
      <c r="AK84" s="7"/>
      <c r="AL84" s="7"/>
      <c r="AM84" s="7"/>
      <c r="AQ84" s="7"/>
      <c r="AR84" s="6"/>
      <c r="AS84" s="7" t="s">
        <v>37</v>
      </c>
      <c r="AT84" s="7" t="s">
        <v>38</v>
      </c>
      <c r="AU84" s="6" t="s">
        <v>85</v>
      </c>
      <c r="AV84" s="7"/>
      <c r="AW84" s="7"/>
      <c r="AX84" s="7"/>
      <c r="AY84" s="7"/>
      <c r="AZ84" s="7"/>
      <c r="BA84" s="7"/>
      <c r="BB84" s="7"/>
    </row>
    <row r="85" spans="1:55" x14ac:dyDescent="0.35">
      <c r="A85" s="5"/>
      <c r="B85" s="7" t="s">
        <v>78</v>
      </c>
      <c r="C85" s="6" t="s">
        <v>47</v>
      </c>
      <c r="D85" s="7">
        <v>22</v>
      </c>
      <c r="E85" s="7">
        <v>25</v>
      </c>
      <c r="F85" s="10">
        <v>47</v>
      </c>
      <c r="G85" s="6" t="s">
        <v>47</v>
      </c>
      <c r="H85" s="7">
        <v>17</v>
      </c>
      <c r="I85" s="7">
        <v>28</v>
      </c>
      <c r="J85" s="7">
        <v>45</v>
      </c>
      <c r="K85" s="7"/>
      <c r="L85" s="7"/>
      <c r="M85" s="7"/>
      <c r="N85" s="7"/>
      <c r="O85" s="7"/>
      <c r="P85" s="7"/>
      <c r="Q85" s="7"/>
      <c r="R85" s="7"/>
      <c r="S85" s="7"/>
      <c r="T85" s="7"/>
      <c r="U85" s="7"/>
      <c r="V85" s="7"/>
      <c r="W85" s="7"/>
      <c r="X85" s="7"/>
      <c r="Y85" s="8"/>
      <c r="AB85" s="7" t="s">
        <v>78</v>
      </c>
      <c r="AC85" s="6" t="s">
        <v>47</v>
      </c>
      <c r="AD85" s="7">
        <v>6</v>
      </c>
      <c r="AE85" s="7">
        <v>18</v>
      </c>
      <c r="AF85" s="6">
        <v>24</v>
      </c>
      <c r="AG85" s="7"/>
      <c r="AH85" s="7"/>
      <c r="AI85" s="7"/>
      <c r="AJ85" s="7"/>
      <c r="AK85" s="7"/>
      <c r="AL85" s="7"/>
      <c r="AM85" s="7"/>
      <c r="AQ85" s="7" t="s">
        <v>78</v>
      </c>
      <c r="AR85" s="6" t="s">
        <v>47</v>
      </c>
      <c r="AS85" s="7">
        <v>50</v>
      </c>
      <c r="AT85" s="7">
        <v>54</v>
      </c>
      <c r="AU85" s="6">
        <v>104</v>
      </c>
      <c r="AV85" s="7"/>
      <c r="AW85" s="7"/>
      <c r="AX85" s="7"/>
      <c r="AY85" s="7"/>
      <c r="AZ85" s="7"/>
      <c r="BA85" s="7"/>
      <c r="BB85" s="7"/>
    </row>
    <row r="86" spans="1:55" x14ac:dyDescent="0.35">
      <c r="A86" s="5"/>
      <c r="B86" s="7"/>
      <c r="C86" s="6" t="s">
        <v>48</v>
      </c>
      <c r="D86" s="7">
        <v>1</v>
      </c>
      <c r="E86" s="7">
        <v>0</v>
      </c>
      <c r="F86" s="10">
        <v>1</v>
      </c>
      <c r="G86" s="6" t="s">
        <v>48</v>
      </c>
      <c r="H86" s="7">
        <v>0</v>
      </c>
      <c r="I86" s="7">
        <v>1</v>
      </c>
      <c r="J86" s="7">
        <v>1</v>
      </c>
      <c r="K86" s="7"/>
      <c r="L86" s="7"/>
      <c r="M86" s="7"/>
      <c r="N86" s="7"/>
      <c r="O86" s="7"/>
      <c r="P86" s="7"/>
      <c r="Q86" s="7"/>
      <c r="R86" s="7"/>
      <c r="S86" s="7"/>
      <c r="T86" s="7"/>
      <c r="U86" s="7"/>
      <c r="V86" s="7"/>
      <c r="W86" s="7"/>
      <c r="X86" s="7"/>
      <c r="Y86" s="8"/>
      <c r="AB86" s="7"/>
      <c r="AC86" s="6" t="s">
        <v>48</v>
      </c>
      <c r="AD86" s="7">
        <v>0</v>
      </c>
      <c r="AE86" s="7">
        <v>0</v>
      </c>
      <c r="AF86" s="6">
        <v>0</v>
      </c>
      <c r="AG86" s="7"/>
      <c r="AH86" s="7"/>
      <c r="AI86" s="7"/>
      <c r="AJ86" s="7"/>
      <c r="AK86" s="7"/>
      <c r="AL86" s="7"/>
      <c r="AM86" s="7"/>
      <c r="AQ86" s="7"/>
      <c r="AR86" s="6" t="s">
        <v>48</v>
      </c>
      <c r="AS86" s="7">
        <v>3</v>
      </c>
      <c r="AT86" s="7">
        <v>0</v>
      </c>
      <c r="AU86" s="6">
        <v>3</v>
      </c>
      <c r="AV86" s="7"/>
      <c r="AW86" s="7"/>
      <c r="AX86" s="7"/>
      <c r="AY86" s="7"/>
      <c r="AZ86" s="7"/>
      <c r="BA86" s="7"/>
      <c r="BB86" s="7"/>
    </row>
    <row r="87" spans="1:55" x14ac:dyDescent="0.35">
      <c r="A87" s="5"/>
      <c r="C87" s="6" t="s">
        <v>49</v>
      </c>
      <c r="D87" s="7">
        <v>0</v>
      </c>
      <c r="E87" s="7">
        <v>0</v>
      </c>
      <c r="F87" s="10">
        <v>0</v>
      </c>
      <c r="G87" s="6" t="s">
        <v>49</v>
      </c>
      <c r="H87" s="7">
        <v>0</v>
      </c>
      <c r="I87" s="7">
        <v>4</v>
      </c>
      <c r="J87" s="7">
        <v>4</v>
      </c>
      <c r="K87" s="7"/>
      <c r="L87" s="7"/>
      <c r="M87" s="7"/>
      <c r="N87" s="7"/>
      <c r="O87" s="7"/>
      <c r="P87" s="7"/>
      <c r="Q87" s="7"/>
      <c r="R87" s="7"/>
      <c r="S87" s="7"/>
      <c r="T87" s="7"/>
      <c r="U87" s="7"/>
      <c r="V87" s="7"/>
      <c r="W87" s="7"/>
      <c r="X87" s="7"/>
      <c r="Y87" s="8"/>
      <c r="AC87" s="6" t="s">
        <v>49</v>
      </c>
      <c r="AD87" s="7">
        <v>0</v>
      </c>
      <c r="AE87" s="7">
        <v>1</v>
      </c>
      <c r="AF87" s="6">
        <v>1</v>
      </c>
      <c r="AG87" s="7"/>
      <c r="AH87" s="7"/>
      <c r="AI87" s="7"/>
      <c r="AJ87" s="7"/>
      <c r="AK87" s="7"/>
      <c r="AL87" s="7"/>
      <c r="AM87" s="7"/>
      <c r="AR87" s="6" t="s">
        <v>49</v>
      </c>
      <c r="AS87" s="7">
        <v>1</v>
      </c>
      <c r="AT87" s="7">
        <v>7</v>
      </c>
      <c r="AU87" s="6">
        <v>8</v>
      </c>
      <c r="AV87" s="7"/>
      <c r="AW87" s="7"/>
      <c r="AX87" s="7"/>
      <c r="AY87" s="7"/>
      <c r="AZ87" s="7"/>
      <c r="BA87" s="7"/>
      <c r="BB87" s="7"/>
    </row>
    <row r="88" spans="1:55" x14ac:dyDescent="0.35">
      <c r="A88" s="91" t="s">
        <v>607</v>
      </c>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92"/>
      <c r="AA88" s="90" t="s">
        <v>608</v>
      </c>
      <c r="AB88" s="90"/>
      <c r="AC88" s="90"/>
      <c r="AD88" s="90"/>
      <c r="AE88" s="90"/>
      <c r="AF88" s="90"/>
      <c r="AG88" s="90"/>
      <c r="AH88" s="90"/>
      <c r="AI88" s="90"/>
      <c r="AJ88" s="90"/>
      <c r="AK88" s="90"/>
      <c r="AL88" s="90"/>
      <c r="AM88" s="90"/>
      <c r="AN88" s="90"/>
      <c r="AP88" s="90" t="s">
        <v>609</v>
      </c>
      <c r="AQ88" s="90"/>
      <c r="AR88" s="90"/>
      <c r="AS88" s="90"/>
      <c r="AT88" s="90"/>
      <c r="AU88" s="90"/>
      <c r="AV88" s="90"/>
      <c r="AW88" s="90"/>
      <c r="AX88" s="90"/>
      <c r="AY88" s="90"/>
      <c r="AZ88" s="90"/>
      <c r="BA88" s="90"/>
      <c r="BB88" s="90"/>
      <c r="BC88" s="90"/>
    </row>
    <row r="89" spans="1:55" x14ac:dyDescent="0.35">
      <c r="A89" s="1"/>
      <c r="B89" s="113" t="s">
        <v>604</v>
      </c>
      <c r="C89" s="113"/>
      <c r="D89" s="113"/>
      <c r="E89" s="113"/>
      <c r="F89" s="113"/>
      <c r="G89" s="113"/>
      <c r="H89" s="113"/>
      <c r="I89" s="113"/>
      <c r="J89" s="113"/>
      <c r="K89" s="113"/>
      <c r="L89" s="113"/>
      <c r="M89" s="113"/>
      <c r="N89" s="113" t="s">
        <v>605</v>
      </c>
      <c r="O89" s="113"/>
      <c r="P89" s="113"/>
      <c r="Q89" s="113"/>
      <c r="R89" s="113"/>
      <c r="S89" s="113"/>
      <c r="T89" s="113"/>
      <c r="U89" s="113"/>
      <c r="V89" s="113"/>
      <c r="W89" s="113"/>
      <c r="X89" s="113"/>
      <c r="Y89" s="113"/>
      <c r="AA89" s="1"/>
      <c r="AB89" s="113" t="s">
        <v>50</v>
      </c>
      <c r="AC89" s="113"/>
      <c r="AD89" s="113"/>
      <c r="AE89" s="113"/>
      <c r="AF89" s="113"/>
      <c r="AG89" s="113"/>
      <c r="AH89" s="113"/>
      <c r="AI89" s="113"/>
      <c r="AJ89" s="113"/>
      <c r="AK89" s="113"/>
      <c r="AL89" s="113"/>
      <c r="AM89" s="113"/>
      <c r="AN89" s="1"/>
      <c r="AP89" s="1"/>
      <c r="AQ89" s="113" t="s">
        <v>50</v>
      </c>
      <c r="AR89" s="113"/>
      <c r="AS89" s="113"/>
      <c r="AT89" s="113"/>
      <c r="AU89" s="113"/>
      <c r="AV89" s="113"/>
      <c r="AW89" s="113"/>
      <c r="AX89" s="113"/>
      <c r="AY89" s="113"/>
      <c r="AZ89" s="113"/>
      <c r="BA89" s="113"/>
      <c r="BB89" s="113"/>
      <c r="BC89" s="1"/>
    </row>
    <row r="90" spans="1:55" x14ac:dyDescent="0.35">
      <c r="A90" s="1"/>
      <c r="B90" s="3" t="s">
        <v>37</v>
      </c>
      <c r="C90" s="3"/>
      <c r="D90" s="3" t="s">
        <v>43</v>
      </c>
      <c r="E90" s="3" t="s">
        <v>44</v>
      </c>
      <c r="F90" s="3" t="s">
        <v>45</v>
      </c>
      <c r="G90" s="3" t="s">
        <v>46</v>
      </c>
      <c r="H90" s="3" t="s">
        <v>38</v>
      </c>
      <c r="I90" s="3"/>
      <c r="J90" s="3" t="s">
        <v>43</v>
      </c>
      <c r="K90" s="3" t="s">
        <v>44</v>
      </c>
      <c r="L90" s="3" t="s">
        <v>45</v>
      </c>
      <c r="M90" s="3" t="s">
        <v>46</v>
      </c>
      <c r="N90" s="3" t="s">
        <v>37</v>
      </c>
      <c r="O90" s="3"/>
      <c r="P90" s="3" t="s">
        <v>43</v>
      </c>
      <c r="Q90" s="3" t="s">
        <v>44</v>
      </c>
      <c r="R90" s="3" t="s">
        <v>45</v>
      </c>
      <c r="S90" s="3" t="s">
        <v>46</v>
      </c>
      <c r="T90" s="3" t="s">
        <v>38</v>
      </c>
      <c r="U90" s="3"/>
      <c r="V90" s="3" t="s">
        <v>43</v>
      </c>
      <c r="W90" s="3" t="s">
        <v>44</v>
      </c>
      <c r="X90" s="3" t="s">
        <v>45</v>
      </c>
      <c r="Y90" s="3" t="s">
        <v>46</v>
      </c>
      <c r="AA90" s="1"/>
      <c r="AB90" s="3" t="s">
        <v>37</v>
      </c>
      <c r="AC90" s="3"/>
      <c r="AD90" s="3" t="s">
        <v>43</v>
      </c>
      <c r="AE90" s="3" t="s">
        <v>44</v>
      </c>
      <c r="AF90" s="3" t="s">
        <v>45</v>
      </c>
      <c r="AG90" s="3" t="s">
        <v>46</v>
      </c>
      <c r="AH90" s="3" t="s">
        <v>38</v>
      </c>
      <c r="AI90" s="3"/>
      <c r="AJ90" s="3" t="s">
        <v>43</v>
      </c>
      <c r="AK90" s="3" t="s">
        <v>44</v>
      </c>
      <c r="AL90" s="3" t="s">
        <v>45</v>
      </c>
      <c r="AM90" s="3" t="s">
        <v>46</v>
      </c>
      <c r="AN90" s="1"/>
      <c r="AP90" s="1"/>
      <c r="AQ90" s="3" t="s">
        <v>37</v>
      </c>
      <c r="AR90" s="3"/>
      <c r="AS90" s="3" t="s">
        <v>43</v>
      </c>
      <c r="AT90" s="3" t="s">
        <v>44</v>
      </c>
      <c r="AU90" s="3" t="s">
        <v>45</v>
      </c>
      <c r="AV90" s="3" t="s">
        <v>46</v>
      </c>
      <c r="AW90" s="3" t="s">
        <v>38</v>
      </c>
      <c r="AX90" s="3"/>
      <c r="AY90" s="3" t="s">
        <v>43</v>
      </c>
      <c r="AZ90" s="3" t="s">
        <v>44</v>
      </c>
      <c r="BA90" s="3" t="s">
        <v>45</v>
      </c>
      <c r="BB90" s="3" t="s">
        <v>46</v>
      </c>
      <c r="BC90" s="1"/>
    </row>
    <row r="91" spans="1:55" x14ac:dyDescent="0.35">
      <c r="A91" s="1"/>
      <c r="B91" s="4" t="s">
        <v>39</v>
      </c>
      <c r="C91" s="4" t="s">
        <v>47</v>
      </c>
      <c r="D91" s="3">
        <v>0</v>
      </c>
      <c r="E91" s="3">
        <v>0</v>
      </c>
      <c r="F91" s="3">
        <v>0</v>
      </c>
      <c r="G91" s="3">
        <v>0</v>
      </c>
      <c r="H91" s="4" t="s">
        <v>39</v>
      </c>
      <c r="I91" s="4" t="s">
        <v>47</v>
      </c>
      <c r="J91" s="3">
        <v>0</v>
      </c>
      <c r="K91" s="3">
        <v>0</v>
      </c>
      <c r="L91" s="3">
        <v>0</v>
      </c>
      <c r="M91" s="3">
        <v>0</v>
      </c>
      <c r="N91" s="4" t="s">
        <v>39</v>
      </c>
      <c r="O91" s="4" t="s">
        <v>47</v>
      </c>
      <c r="P91" s="3">
        <v>0</v>
      </c>
      <c r="Q91" s="3">
        <v>0</v>
      </c>
      <c r="R91" s="3">
        <v>0</v>
      </c>
      <c r="S91" s="3">
        <v>0</v>
      </c>
      <c r="T91" s="4" t="s">
        <v>39</v>
      </c>
      <c r="U91" s="4" t="s">
        <v>47</v>
      </c>
      <c r="V91" s="3">
        <v>0</v>
      </c>
      <c r="W91" s="3">
        <v>0</v>
      </c>
      <c r="X91" s="3">
        <v>0</v>
      </c>
      <c r="Y91" s="3">
        <v>0</v>
      </c>
      <c r="AA91" s="1"/>
      <c r="AB91" s="4" t="s">
        <v>39</v>
      </c>
      <c r="AC91" s="4" t="s">
        <v>47</v>
      </c>
      <c r="AD91" s="3">
        <v>0</v>
      </c>
      <c r="AE91" s="3">
        <v>0</v>
      </c>
      <c r="AF91" s="3">
        <v>0</v>
      </c>
      <c r="AG91" s="3">
        <v>0</v>
      </c>
      <c r="AH91" s="4" t="s">
        <v>39</v>
      </c>
      <c r="AI91" s="4" t="s">
        <v>47</v>
      </c>
      <c r="AJ91" s="3">
        <v>0</v>
      </c>
      <c r="AK91" s="3">
        <v>0</v>
      </c>
      <c r="AL91" s="3">
        <v>0</v>
      </c>
      <c r="AM91" s="3">
        <v>0</v>
      </c>
      <c r="AN91" s="1"/>
      <c r="AP91" s="1"/>
      <c r="AQ91" s="4" t="s">
        <v>39</v>
      </c>
      <c r="AR91" s="4" t="s">
        <v>47</v>
      </c>
      <c r="AS91" s="3">
        <v>0</v>
      </c>
      <c r="AT91" s="3">
        <v>0</v>
      </c>
      <c r="AU91" s="3">
        <v>0</v>
      </c>
      <c r="AV91" s="3">
        <v>0</v>
      </c>
      <c r="AW91" s="4" t="s">
        <v>39</v>
      </c>
      <c r="AX91" s="4" t="s">
        <v>47</v>
      </c>
      <c r="AY91" s="3">
        <v>0</v>
      </c>
      <c r="AZ91" s="3">
        <v>0</v>
      </c>
      <c r="BA91" s="3">
        <v>0</v>
      </c>
      <c r="BB91" s="3">
        <v>0</v>
      </c>
      <c r="BC91" s="1"/>
    </row>
    <row r="92" spans="1:55" x14ac:dyDescent="0.35">
      <c r="A92" s="1"/>
      <c r="B92" s="4"/>
      <c r="C92" s="4" t="s">
        <v>48</v>
      </c>
      <c r="D92" s="3">
        <v>0</v>
      </c>
      <c r="E92" s="3">
        <v>0</v>
      </c>
      <c r="F92" s="3">
        <v>0</v>
      </c>
      <c r="G92" s="3">
        <v>0</v>
      </c>
      <c r="H92" s="4"/>
      <c r="I92" s="4" t="s">
        <v>48</v>
      </c>
      <c r="J92" s="3">
        <v>0</v>
      </c>
      <c r="K92" s="3">
        <v>0</v>
      </c>
      <c r="L92" s="3">
        <v>0</v>
      </c>
      <c r="M92" s="3">
        <v>0</v>
      </c>
      <c r="N92" s="4"/>
      <c r="O92" s="4" t="s">
        <v>48</v>
      </c>
      <c r="P92" s="3">
        <v>0</v>
      </c>
      <c r="Q92" s="3">
        <v>0</v>
      </c>
      <c r="R92" s="3">
        <v>0</v>
      </c>
      <c r="S92" s="3">
        <v>0</v>
      </c>
      <c r="T92" s="4"/>
      <c r="U92" s="4" t="s">
        <v>48</v>
      </c>
      <c r="V92" s="3">
        <v>0</v>
      </c>
      <c r="W92" s="3">
        <v>0</v>
      </c>
      <c r="X92" s="3">
        <v>0</v>
      </c>
      <c r="Y92" s="3">
        <v>0</v>
      </c>
      <c r="AA92" s="1"/>
      <c r="AB92" s="4"/>
      <c r="AC92" s="4" t="s">
        <v>48</v>
      </c>
      <c r="AD92" s="3">
        <v>0</v>
      </c>
      <c r="AE92" s="3">
        <v>0</v>
      </c>
      <c r="AF92" s="3">
        <v>0</v>
      </c>
      <c r="AG92" s="3">
        <v>0</v>
      </c>
      <c r="AH92" s="4"/>
      <c r="AI92" s="4" t="s">
        <v>48</v>
      </c>
      <c r="AJ92" s="3">
        <v>0</v>
      </c>
      <c r="AK92" s="3">
        <v>0</v>
      </c>
      <c r="AL92" s="3">
        <v>0</v>
      </c>
      <c r="AM92" s="3">
        <v>0</v>
      </c>
      <c r="AN92" s="1"/>
      <c r="AP92" s="1"/>
      <c r="AQ92" s="4"/>
      <c r="AR92" s="4" t="s">
        <v>48</v>
      </c>
      <c r="AS92" s="3">
        <v>0</v>
      </c>
      <c r="AT92" s="3">
        <v>0</v>
      </c>
      <c r="AU92" s="3">
        <v>0</v>
      </c>
      <c r="AV92" s="3">
        <v>0</v>
      </c>
      <c r="AW92" s="4"/>
      <c r="AX92" s="4" t="s">
        <v>48</v>
      </c>
      <c r="AY92" s="3">
        <v>0</v>
      </c>
      <c r="AZ92" s="3">
        <v>0</v>
      </c>
      <c r="BA92" s="3">
        <v>0</v>
      </c>
      <c r="BB92" s="3">
        <v>0</v>
      </c>
      <c r="BC92" s="1"/>
    </row>
    <row r="93" spans="1:55" x14ac:dyDescent="0.35">
      <c r="A93" s="1"/>
      <c r="B93" s="4"/>
      <c r="C93" s="4" t="s">
        <v>49</v>
      </c>
      <c r="D93" s="3">
        <v>0</v>
      </c>
      <c r="E93" s="3">
        <v>0</v>
      </c>
      <c r="F93" s="3">
        <v>0</v>
      </c>
      <c r="G93" s="3">
        <v>0</v>
      </c>
      <c r="H93" s="4"/>
      <c r="I93" s="4" t="s">
        <v>49</v>
      </c>
      <c r="J93" s="3">
        <v>0</v>
      </c>
      <c r="K93" s="3">
        <v>0</v>
      </c>
      <c r="L93" s="3">
        <v>0</v>
      </c>
      <c r="M93" s="3">
        <v>0</v>
      </c>
      <c r="N93" s="4"/>
      <c r="O93" s="4" t="s">
        <v>49</v>
      </c>
      <c r="P93" s="3">
        <v>0</v>
      </c>
      <c r="Q93" s="3">
        <v>0</v>
      </c>
      <c r="R93" s="3">
        <v>0</v>
      </c>
      <c r="S93" s="3">
        <v>0</v>
      </c>
      <c r="T93" s="4"/>
      <c r="U93" s="4" t="s">
        <v>49</v>
      </c>
      <c r="V93" s="3">
        <v>0</v>
      </c>
      <c r="W93" s="3">
        <v>0</v>
      </c>
      <c r="X93" s="3">
        <v>0</v>
      </c>
      <c r="Y93" s="3">
        <v>0</v>
      </c>
      <c r="AA93" s="1"/>
      <c r="AB93" s="4"/>
      <c r="AC93" s="4" t="s">
        <v>49</v>
      </c>
      <c r="AD93" s="3">
        <v>0</v>
      </c>
      <c r="AE93" s="3">
        <v>0</v>
      </c>
      <c r="AF93" s="3">
        <v>0</v>
      </c>
      <c r="AG93" s="3">
        <v>0</v>
      </c>
      <c r="AH93" s="4"/>
      <c r="AI93" s="4" t="s">
        <v>49</v>
      </c>
      <c r="AJ93" s="3">
        <v>0</v>
      </c>
      <c r="AK93" s="3">
        <v>0</v>
      </c>
      <c r="AL93" s="3">
        <v>0</v>
      </c>
      <c r="AM93" s="3">
        <v>0</v>
      </c>
      <c r="AN93" s="1"/>
      <c r="AP93" s="1"/>
      <c r="AQ93" s="4"/>
      <c r="AR93" s="4" t="s">
        <v>49</v>
      </c>
      <c r="AS93" s="3">
        <v>0</v>
      </c>
      <c r="AT93" s="3">
        <v>0</v>
      </c>
      <c r="AU93" s="3">
        <v>0</v>
      </c>
      <c r="AV93" s="3">
        <v>0</v>
      </c>
      <c r="AW93" s="4"/>
      <c r="AX93" s="4" t="s">
        <v>49</v>
      </c>
      <c r="AY93" s="3">
        <v>0</v>
      </c>
      <c r="AZ93" s="3">
        <v>0</v>
      </c>
      <c r="BA93" s="3">
        <v>0</v>
      </c>
      <c r="BB93" s="3">
        <v>0</v>
      </c>
      <c r="BC93" s="1"/>
    </row>
    <row r="94" spans="1:55" x14ac:dyDescent="0.35">
      <c r="A94" s="1"/>
      <c r="B94" s="3" t="s">
        <v>40</v>
      </c>
      <c r="C94" s="3" t="s">
        <v>47</v>
      </c>
      <c r="D94" s="3">
        <v>0</v>
      </c>
      <c r="E94" s="3">
        <v>0</v>
      </c>
      <c r="F94" s="3">
        <v>0</v>
      </c>
      <c r="G94" s="3">
        <v>0</v>
      </c>
      <c r="H94" s="3" t="s">
        <v>40</v>
      </c>
      <c r="I94" s="3" t="s">
        <v>47</v>
      </c>
      <c r="J94" s="3">
        <v>0</v>
      </c>
      <c r="K94" s="3">
        <v>0</v>
      </c>
      <c r="L94" s="3">
        <v>0</v>
      </c>
      <c r="M94" s="3">
        <v>0</v>
      </c>
      <c r="N94" s="3" t="s">
        <v>40</v>
      </c>
      <c r="O94" s="3" t="s">
        <v>47</v>
      </c>
      <c r="P94" s="3">
        <v>0</v>
      </c>
      <c r="Q94" s="3">
        <v>0</v>
      </c>
      <c r="R94" s="3">
        <v>0</v>
      </c>
      <c r="S94" s="3">
        <v>0</v>
      </c>
      <c r="T94" s="3" t="s">
        <v>40</v>
      </c>
      <c r="U94" s="3" t="s">
        <v>47</v>
      </c>
      <c r="V94" s="3">
        <v>0</v>
      </c>
      <c r="W94" s="3">
        <v>0</v>
      </c>
      <c r="X94" s="3">
        <v>0</v>
      </c>
      <c r="Y94" s="3">
        <v>0</v>
      </c>
      <c r="AA94" s="1"/>
      <c r="AB94" s="3" t="s">
        <v>40</v>
      </c>
      <c r="AC94" s="3" t="s">
        <v>47</v>
      </c>
      <c r="AD94" s="3">
        <v>0</v>
      </c>
      <c r="AE94" s="3">
        <v>0</v>
      </c>
      <c r="AF94" s="3">
        <v>0</v>
      </c>
      <c r="AG94" s="3">
        <v>0</v>
      </c>
      <c r="AH94" s="3" t="s">
        <v>40</v>
      </c>
      <c r="AI94" s="3" t="s">
        <v>47</v>
      </c>
      <c r="AJ94" s="3">
        <v>0</v>
      </c>
      <c r="AK94" s="3">
        <v>0</v>
      </c>
      <c r="AL94" s="3">
        <v>0</v>
      </c>
      <c r="AM94" s="3">
        <v>0</v>
      </c>
      <c r="AN94" s="1"/>
      <c r="AP94" s="1"/>
      <c r="AQ94" s="3" t="s">
        <v>40</v>
      </c>
      <c r="AR94" s="3" t="s">
        <v>47</v>
      </c>
      <c r="AS94" s="3">
        <v>0</v>
      </c>
      <c r="AT94" s="3">
        <v>0</v>
      </c>
      <c r="AU94" s="3">
        <v>0</v>
      </c>
      <c r="AV94" s="3">
        <v>0</v>
      </c>
      <c r="AW94" s="3" t="s">
        <v>40</v>
      </c>
      <c r="AX94" s="3" t="s">
        <v>47</v>
      </c>
      <c r="AY94" s="3">
        <v>0</v>
      </c>
      <c r="AZ94" s="3">
        <v>0</v>
      </c>
      <c r="BA94" s="3">
        <v>0</v>
      </c>
      <c r="BB94" s="3">
        <v>0</v>
      </c>
      <c r="BC94" s="1"/>
    </row>
    <row r="95" spans="1:55" x14ac:dyDescent="0.35">
      <c r="A95" s="1"/>
      <c r="B95" s="3"/>
      <c r="C95" s="3" t="s">
        <v>48</v>
      </c>
      <c r="D95" s="3">
        <v>0</v>
      </c>
      <c r="E95" s="3">
        <v>0</v>
      </c>
      <c r="F95" s="3">
        <v>0</v>
      </c>
      <c r="G95" s="3">
        <v>0</v>
      </c>
      <c r="H95" s="3"/>
      <c r="I95" s="3" t="s">
        <v>48</v>
      </c>
      <c r="J95" s="3">
        <v>0</v>
      </c>
      <c r="K95" s="3">
        <v>0</v>
      </c>
      <c r="L95" s="3">
        <v>0</v>
      </c>
      <c r="M95" s="3">
        <v>0</v>
      </c>
      <c r="N95" s="3"/>
      <c r="O95" s="3" t="s">
        <v>48</v>
      </c>
      <c r="P95" s="3">
        <v>0</v>
      </c>
      <c r="Q95" s="3">
        <v>0</v>
      </c>
      <c r="R95" s="3">
        <v>0</v>
      </c>
      <c r="S95" s="3">
        <v>0</v>
      </c>
      <c r="T95" s="3"/>
      <c r="U95" s="3" t="s">
        <v>48</v>
      </c>
      <c r="V95" s="3">
        <v>0</v>
      </c>
      <c r="W95" s="3">
        <v>0</v>
      </c>
      <c r="X95" s="3">
        <v>0</v>
      </c>
      <c r="Y95" s="3">
        <v>0</v>
      </c>
      <c r="AA95" s="1"/>
      <c r="AB95" s="3"/>
      <c r="AC95" s="3" t="s">
        <v>48</v>
      </c>
      <c r="AD95" s="3">
        <v>0</v>
      </c>
      <c r="AE95" s="3">
        <v>0</v>
      </c>
      <c r="AF95" s="3">
        <v>0</v>
      </c>
      <c r="AG95" s="3">
        <v>0</v>
      </c>
      <c r="AH95" s="3"/>
      <c r="AI95" s="3" t="s">
        <v>48</v>
      </c>
      <c r="AJ95" s="3">
        <v>0</v>
      </c>
      <c r="AK95" s="3">
        <v>0</v>
      </c>
      <c r="AL95" s="3">
        <v>0</v>
      </c>
      <c r="AM95" s="3">
        <v>0</v>
      </c>
      <c r="AN95" s="1"/>
      <c r="AP95" s="1"/>
      <c r="AQ95" s="3"/>
      <c r="AR95" s="3" t="s">
        <v>48</v>
      </c>
      <c r="AS95" s="3">
        <v>0</v>
      </c>
      <c r="AT95" s="3">
        <v>0</v>
      </c>
      <c r="AU95" s="3">
        <v>0</v>
      </c>
      <c r="AV95" s="3">
        <v>0</v>
      </c>
      <c r="AW95" s="3"/>
      <c r="AX95" s="3" t="s">
        <v>48</v>
      </c>
      <c r="AY95" s="3">
        <v>0</v>
      </c>
      <c r="AZ95" s="3">
        <v>0</v>
      </c>
      <c r="BA95" s="3">
        <v>0</v>
      </c>
      <c r="BB95" s="3">
        <v>0</v>
      </c>
      <c r="BC95" s="1"/>
    </row>
    <row r="96" spans="1:55" x14ac:dyDescent="0.35">
      <c r="A96" s="1"/>
      <c r="B96" s="3"/>
      <c r="C96" s="3" t="s">
        <v>49</v>
      </c>
      <c r="D96" s="3">
        <v>0</v>
      </c>
      <c r="E96" s="3">
        <v>0</v>
      </c>
      <c r="F96" s="3">
        <v>0</v>
      </c>
      <c r="G96" s="3">
        <v>0</v>
      </c>
      <c r="H96" s="3"/>
      <c r="I96" s="3" t="s">
        <v>49</v>
      </c>
      <c r="J96" s="3">
        <v>0</v>
      </c>
      <c r="K96" s="3">
        <v>0</v>
      </c>
      <c r="L96" s="3">
        <v>0</v>
      </c>
      <c r="M96" s="3">
        <v>0</v>
      </c>
      <c r="N96" s="3"/>
      <c r="O96" s="3" t="s">
        <v>49</v>
      </c>
      <c r="P96" s="3">
        <v>0</v>
      </c>
      <c r="Q96" s="3">
        <v>0</v>
      </c>
      <c r="R96" s="3">
        <v>0</v>
      </c>
      <c r="S96" s="3">
        <v>0</v>
      </c>
      <c r="T96" s="3"/>
      <c r="U96" s="3" t="s">
        <v>49</v>
      </c>
      <c r="V96" s="3">
        <v>0</v>
      </c>
      <c r="W96" s="3">
        <v>0</v>
      </c>
      <c r="X96" s="3">
        <v>0</v>
      </c>
      <c r="Y96" s="3">
        <v>0</v>
      </c>
      <c r="AA96" s="1"/>
      <c r="AB96" s="3"/>
      <c r="AC96" s="3" t="s">
        <v>49</v>
      </c>
      <c r="AD96" s="3">
        <v>0</v>
      </c>
      <c r="AE96" s="3">
        <v>0</v>
      </c>
      <c r="AF96" s="3">
        <v>0</v>
      </c>
      <c r="AG96" s="3">
        <v>0</v>
      </c>
      <c r="AH96" s="3"/>
      <c r="AI96" s="3" t="s">
        <v>49</v>
      </c>
      <c r="AJ96" s="3">
        <v>0</v>
      </c>
      <c r="AK96" s="3">
        <v>0</v>
      </c>
      <c r="AL96" s="3">
        <v>0</v>
      </c>
      <c r="AM96" s="3">
        <v>0</v>
      </c>
      <c r="AN96" s="1"/>
      <c r="AP96" s="1"/>
      <c r="AQ96" s="3"/>
      <c r="AR96" s="3" t="s">
        <v>49</v>
      </c>
      <c r="AS96" s="3">
        <v>0</v>
      </c>
      <c r="AT96" s="3">
        <v>0</v>
      </c>
      <c r="AU96" s="3">
        <v>0</v>
      </c>
      <c r="AV96" s="3">
        <v>0</v>
      </c>
      <c r="AW96" s="3"/>
      <c r="AX96" s="3" t="s">
        <v>49</v>
      </c>
      <c r="AY96" s="3">
        <v>0</v>
      </c>
      <c r="AZ96" s="3">
        <v>0</v>
      </c>
      <c r="BA96" s="3">
        <v>0</v>
      </c>
      <c r="BB96" s="3">
        <v>0</v>
      </c>
      <c r="BC96" s="1"/>
    </row>
    <row r="97" spans="1:55" x14ac:dyDescent="0.35">
      <c r="A97" s="1"/>
      <c r="B97" s="4" t="s">
        <v>41</v>
      </c>
      <c r="C97" s="4" t="s">
        <v>47</v>
      </c>
      <c r="D97" s="3">
        <v>0</v>
      </c>
      <c r="E97" s="3">
        <v>0</v>
      </c>
      <c r="F97" s="3">
        <v>2</v>
      </c>
      <c r="G97" s="3">
        <v>0</v>
      </c>
      <c r="H97" s="4" t="s">
        <v>41</v>
      </c>
      <c r="I97" s="4" t="s">
        <v>47</v>
      </c>
      <c r="J97" s="3">
        <v>0</v>
      </c>
      <c r="K97" s="3">
        <v>0</v>
      </c>
      <c r="L97" s="3">
        <v>0</v>
      </c>
      <c r="M97" s="3">
        <v>0</v>
      </c>
      <c r="N97" s="4" t="s">
        <v>41</v>
      </c>
      <c r="O97" s="4" t="s">
        <v>47</v>
      </c>
      <c r="P97" s="3">
        <v>0</v>
      </c>
      <c r="Q97" s="3">
        <v>0</v>
      </c>
      <c r="R97" s="3">
        <v>1</v>
      </c>
      <c r="S97" s="3">
        <v>0</v>
      </c>
      <c r="T97" s="4" t="s">
        <v>41</v>
      </c>
      <c r="U97" s="4" t="s">
        <v>47</v>
      </c>
      <c r="V97" s="3">
        <v>0</v>
      </c>
      <c r="W97" s="3">
        <v>0</v>
      </c>
      <c r="X97" s="3">
        <v>3</v>
      </c>
      <c r="Y97" s="3">
        <v>0</v>
      </c>
      <c r="AA97" s="1"/>
      <c r="AB97" s="4" t="s">
        <v>41</v>
      </c>
      <c r="AC97" s="4" t="s">
        <v>47</v>
      </c>
      <c r="AD97" s="3">
        <v>0</v>
      </c>
      <c r="AE97" s="3">
        <v>0</v>
      </c>
      <c r="AF97" s="3">
        <v>0</v>
      </c>
      <c r="AG97" s="3">
        <v>0</v>
      </c>
      <c r="AH97" s="4" t="s">
        <v>41</v>
      </c>
      <c r="AI97" s="4" t="s">
        <v>47</v>
      </c>
      <c r="AJ97" s="3">
        <v>0</v>
      </c>
      <c r="AK97" s="3">
        <v>0</v>
      </c>
      <c r="AL97" s="3">
        <v>1</v>
      </c>
      <c r="AM97" s="3">
        <v>0</v>
      </c>
      <c r="AN97" s="1"/>
      <c r="AP97" s="1"/>
      <c r="AQ97" s="4" t="s">
        <v>41</v>
      </c>
      <c r="AR97" s="4" t="s">
        <v>47</v>
      </c>
      <c r="AS97" s="3">
        <v>0</v>
      </c>
      <c r="AT97" s="3">
        <v>0</v>
      </c>
      <c r="AU97" s="3">
        <v>2</v>
      </c>
      <c r="AV97" s="3">
        <v>0</v>
      </c>
      <c r="AW97" s="4" t="s">
        <v>41</v>
      </c>
      <c r="AX97" s="4" t="s">
        <v>47</v>
      </c>
      <c r="AY97" s="3">
        <v>0</v>
      </c>
      <c r="AZ97" s="3">
        <v>0</v>
      </c>
      <c r="BA97" s="3">
        <v>6</v>
      </c>
      <c r="BB97" s="3">
        <v>0</v>
      </c>
      <c r="BC97" s="1"/>
    </row>
    <row r="98" spans="1:55" x14ac:dyDescent="0.35">
      <c r="A98" s="1"/>
      <c r="B98" s="4"/>
      <c r="C98" s="4" t="s">
        <v>48</v>
      </c>
      <c r="D98" s="3">
        <v>0</v>
      </c>
      <c r="E98" s="3">
        <v>0</v>
      </c>
      <c r="F98" s="3">
        <v>0</v>
      </c>
      <c r="G98" s="3">
        <v>0</v>
      </c>
      <c r="H98" s="4"/>
      <c r="I98" s="4" t="s">
        <v>48</v>
      </c>
      <c r="J98" s="3">
        <v>0</v>
      </c>
      <c r="K98" s="3">
        <v>0</v>
      </c>
      <c r="L98" s="3">
        <v>0</v>
      </c>
      <c r="M98" s="3">
        <v>0</v>
      </c>
      <c r="N98" s="4"/>
      <c r="O98" s="4" t="s">
        <v>48</v>
      </c>
      <c r="P98" s="3">
        <v>0</v>
      </c>
      <c r="Q98" s="3">
        <v>0</v>
      </c>
      <c r="R98" s="3">
        <v>0</v>
      </c>
      <c r="S98" s="3">
        <v>0</v>
      </c>
      <c r="T98" s="4"/>
      <c r="U98" s="4" t="s">
        <v>48</v>
      </c>
      <c r="V98" s="3">
        <v>0</v>
      </c>
      <c r="W98" s="3">
        <v>0</v>
      </c>
      <c r="X98" s="3">
        <v>0</v>
      </c>
      <c r="Y98" s="3">
        <v>0</v>
      </c>
      <c r="AA98" s="1"/>
      <c r="AB98" s="4"/>
      <c r="AC98" s="4" t="s">
        <v>48</v>
      </c>
      <c r="AD98" s="3">
        <v>0</v>
      </c>
      <c r="AE98" s="3">
        <v>0</v>
      </c>
      <c r="AF98" s="3">
        <v>0</v>
      </c>
      <c r="AG98" s="3">
        <v>0</v>
      </c>
      <c r="AH98" s="4"/>
      <c r="AI98" s="4" t="s">
        <v>48</v>
      </c>
      <c r="AJ98" s="3">
        <v>0</v>
      </c>
      <c r="AK98" s="3">
        <v>0</v>
      </c>
      <c r="AL98" s="3">
        <v>0</v>
      </c>
      <c r="AM98" s="3">
        <v>0</v>
      </c>
      <c r="AN98" s="1"/>
      <c r="AP98" s="1"/>
      <c r="AQ98" s="4"/>
      <c r="AR98" s="4" t="s">
        <v>48</v>
      </c>
      <c r="AS98" s="3">
        <v>0</v>
      </c>
      <c r="AT98" s="3">
        <v>0</v>
      </c>
      <c r="AU98" s="3">
        <v>1</v>
      </c>
      <c r="AV98" s="3">
        <v>0</v>
      </c>
      <c r="AW98" s="4"/>
      <c r="AX98" s="4" t="s">
        <v>48</v>
      </c>
      <c r="AY98" s="3">
        <v>0</v>
      </c>
      <c r="AZ98" s="3">
        <v>0</v>
      </c>
      <c r="BA98" s="3">
        <v>0</v>
      </c>
      <c r="BB98" s="3">
        <v>0</v>
      </c>
      <c r="BC98" s="1"/>
    </row>
    <row r="99" spans="1:55" x14ac:dyDescent="0.35">
      <c r="A99" s="1"/>
      <c r="B99" s="4"/>
      <c r="C99" s="4" t="s">
        <v>49</v>
      </c>
      <c r="D99" s="3">
        <v>0</v>
      </c>
      <c r="E99" s="3">
        <v>0</v>
      </c>
      <c r="F99" s="3">
        <v>0</v>
      </c>
      <c r="G99" s="3">
        <v>0</v>
      </c>
      <c r="H99" s="4"/>
      <c r="I99" s="4" t="s">
        <v>49</v>
      </c>
      <c r="J99" s="3">
        <v>0</v>
      </c>
      <c r="K99" s="3">
        <v>0</v>
      </c>
      <c r="L99" s="3">
        <v>0</v>
      </c>
      <c r="M99" s="3">
        <v>0</v>
      </c>
      <c r="N99" s="4"/>
      <c r="O99" s="4" t="s">
        <v>49</v>
      </c>
      <c r="P99" s="3">
        <v>0</v>
      </c>
      <c r="Q99" s="3">
        <v>0</v>
      </c>
      <c r="R99" s="3">
        <v>0</v>
      </c>
      <c r="S99" s="3">
        <v>0</v>
      </c>
      <c r="T99" s="4"/>
      <c r="U99" s="4" t="s">
        <v>49</v>
      </c>
      <c r="V99" s="3">
        <v>0</v>
      </c>
      <c r="W99" s="3">
        <v>0</v>
      </c>
      <c r="X99" s="3">
        <v>0</v>
      </c>
      <c r="Y99" s="3">
        <v>0</v>
      </c>
      <c r="AA99" s="1"/>
      <c r="AB99" s="4"/>
      <c r="AC99" s="4" t="s">
        <v>49</v>
      </c>
      <c r="AD99" s="3">
        <v>0</v>
      </c>
      <c r="AE99" s="3">
        <v>0</v>
      </c>
      <c r="AF99" s="3">
        <v>0</v>
      </c>
      <c r="AG99" s="3">
        <v>0</v>
      </c>
      <c r="AH99" s="4"/>
      <c r="AI99" s="4" t="s">
        <v>49</v>
      </c>
      <c r="AJ99" s="3">
        <v>0</v>
      </c>
      <c r="AK99" s="3">
        <v>0</v>
      </c>
      <c r="AL99" s="3">
        <v>0</v>
      </c>
      <c r="AM99" s="3">
        <v>0</v>
      </c>
      <c r="AN99" s="1"/>
      <c r="AP99" s="1"/>
      <c r="AQ99" s="4"/>
      <c r="AR99" s="4" t="s">
        <v>49</v>
      </c>
      <c r="AS99" s="3">
        <v>0</v>
      </c>
      <c r="AT99" s="3">
        <v>0</v>
      </c>
      <c r="AU99" s="3">
        <v>0</v>
      </c>
      <c r="AV99" s="3">
        <v>0</v>
      </c>
      <c r="AW99" s="4"/>
      <c r="AX99" s="4" t="s">
        <v>49</v>
      </c>
      <c r="AY99" s="3">
        <v>0</v>
      </c>
      <c r="AZ99" s="3">
        <v>0</v>
      </c>
      <c r="BA99" s="3">
        <v>0</v>
      </c>
      <c r="BB99" s="3">
        <v>0</v>
      </c>
      <c r="BC99" s="1"/>
    </row>
    <row r="100" spans="1:55" x14ac:dyDescent="0.35">
      <c r="A100" s="1"/>
      <c r="B100" s="3" t="s">
        <v>42</v>
      </c>
      <c r="C100" s="3" t="s">
        <v>47</v>
      </c>
      <c r="D100" s="3">
        <v>0</v>
      </c>
      <c r="E100" s="3">
        <v>0</v>
      </c>
      <c r="F100" s="3">
        <v>0</v>
      </c>
      <c r="G100" s="3">
        <v>0</v>
      </c>
      <c r="H100" s="3" t="s">
        <v>42</v>
      </c>
      <c r="I100" s="3" t="s">
        <v>47</v>
      </c>
      <c r="J100" s="3">
        <v>0</v>
      </c>
      <c r="K100" s="3">
        <v>0</v>
      </c>
      <c r="L100" s="3">
        <v>0</v>
      </c>
      <c r="M100" s="3">
        <v>0</v>
      </c>
      <c r="N100" s="3" t="s">
        <v>42</v>
      </c>
      <c r="O100" s="3" t="s">
        <v>47</v>
      </c>
      <c r="P100" s="3">
        <v>0</v>
      </c>
      <c r="Q100" s="3">
        <v>0</v>
      </c>
      <c r="R100" s="3">
        <v>0</v>
      </c>
      <c r="S100" s="3">
        <v>0</v>
      </c>
      <c r="T100" s="3" t="s">
        <v>42</v>
      </c>
      <c r="U100" s="3" t="s">
        <v>47</v>
      </c>
      <c r="V100" s="3">
        <v>0</v>
      </c>
      <c r="W100" s="3">
        <v>0</v>
      </c>
      <c r="X100" s="3">
        <v>0</v>
      </c>
      <c r="Y100" s="3">
        <v>0</v>
      </c>
      <c r="AA100" s="1"/>
      <c r="AB100" s="3" t="s">
        <v>42</v>
      </c>
      <c r="AC100" s="3" t="s">
        <v>47</v>
      </c>
      <c r="AD100" s="3">
        <v>0</v>
      </c>
      <c r="AE100" s="3">
        <v>0</v>
      </c>
      <c r="AF100" s="3">
        <v>0</v>
      </c>
      <c r="AG100" s="3">
        <v>0</v>
      </c>
      <c r="AH100" s="3" t="s">
        <v>42</v>
      </c>
      <c r="AI100" s="3" t="s">
        <v>47</v>
      </c>
      <c r="AJ100" s="3">
        <v>0</v>
      </c>
      <c r="AK100" s="3">
        <v>0</v>
      </c>
      <c r="AL100" s="3">
        <v>2</v>
      </c>
      <c r="AM100" s="3">
        <v>0</v>
      </c>
      <c r="AN100" s="1"/>
      <c r="AP100" s="1"/>
      <c r="AQ100" s="3" t="s">
        <v>42</v>
      </c>
      <c r="AR100" s="3" t="s">
        <v>47</v>
      </c>
      <c r="AS100" s="3">
        <v>0</v>
      </c>
      <c r="AT100" s="3">
        <v>0</v>
      </c>
      <c r="AU100" s="3">
        <v>7</v>
      </c>
      <c r="AV100" s="3">
        <v>0</v>
      </c>
      <c r="AW100" s="3" t="s">
        <v>42</v>
      </c>
      <c r="AX100" s="3" t="s">
        <v>47</v>
      </c>
      <c r="AY100" s="3">
        <v>0</v>
      </c>
      <c r="AZ100" s="3">
        <v>1</v>
      </c>
      <c r="BA100" s="3">
        <v>1</v>
      </c>
      <c r="BB100" s="3">
        <v>0</v>
      </c>
      <c r="BC100" s="1"/>
    </row>
    <row r="101" spans="1:55" x14ac:dyDescent="0.35">
      <c r="A101" s="1"/>
      <c r="B101" s="3"/>
      <c r="C101" s="3" t="s">
        <v>48</v>
      </c>
      <c r="D101" s="3">
        <v>0</v>
      </c>
      <c r="E101" s="3">
        <v>0</v>
      </c>
      <c r="F101" s="3">
        <v>0</v>
      </c>
      <c r="G101" s="3">
        <v>0</v>
      </c>
      <c r="H101" s="3"/>
      <c r="I101" s="3" t="s">
        <v>48</v>
      </c>
      <c r="J101" s="3">
        <v>0</v>
      </c>
      <c r="K101" s="3">
        <v>0</v>
      </c>
      <c r="L101" s="3">
        <v>0</v>
      </c>
      <c r="M101" s="3">
        <v>0</v>
      </c>
      <c r="N101" s="3"/>
      <c r="O101" s="3" t="s">
        <v>48</v>
      </c>
      <c r="P101" s="3">
        <v>0</v>
      </c>
      <c r="Q101" s="3">
        <v>0</v>
      </c>
      <c r="R101" s="3">
        <v>0</v>
      </c>
      <c r="S101" s="3">
        <v>0</v>
      </c>
      <c r="T101" s="3"/>
      <c r="U101" s="3" t="s">
        <v>48</v>
      </c>
      <c r="V101" s="3">
        <v>0</v>
      </c>
      <c r="W101" s="3">
        <v>0</v>
      </c>
      <c r="X101" s="3">
        <v>0</v>
      </c>
      <c r="Y101" s="3">
        <v>0</v>
      </c>
      <c r="AA101" s="1"/>
      <c r="AB101" s="3"/>
      <c r="AC101" s="3" t="s">
        <v>48</v>
      </c>
      <c r="AD101" s="3">
        <v>0</v>
      </c>
      <c r="AE101" s="3">
        <v>0</v>
      </c>
      <c r="AF101" s="3">
        <v>0</v>
      </c>
      <c r="AG101" s="3">
        <v>0</v>
      </c>
      <c r="AH101" s="3"/>
      <c r="AI101" s="3" t="s">
        <v>48</v>
      </c>
      <c r="AJ101" s="3">
        <v>0</v>
      </c>
      <c r="AK101" s="3">
        <v>0</v>
      </c>
      <c r="AL101" s="3">
        <v>0</v>
      </c>
      <c r="AM101" s="3">
        <v>0</v>
      </c>
      <c r="AN101" s="1"/>
      <c r="AP101" s="1"/>
      <c r="AQ101" s="3"/>
      <c r="AR101" s="3" t="s">
        <v>48</v>
      </c>
      <c r="AS101" s="3">
        <v>0</v>
      </c>
      <c r="AT101" s="3">
        <v>0</v>
      </c>
      <c r="AU101" s="3">
        <v>0</v>
      </c>
      <c r="AV101" s="3">
        <v>0</v>
      </c>
      <c r="AW101" s="3"/>
      <c r="AX101" s="3" t="s">
        <v>48</v>
      </c>
      <c r="AY101" s="3">
        <v>0</v>
      </c>
      <c r="AZ101" s="3">
        <v>0</v>
      </c>
      <c r="BA101" s="3">
        <v>0</v>
      </c>
      <c r="BB101" s="3">
        <v>0</v>
      </c>
      <c r="BC101" s="1"/>
    </row>
    <row r="102" spans="1:55" x14ac:dyDescent="0.35">
      <c r="A102" s="1"/>
      <c r="B102" s="3"/>
      <c r="C102" s="3" t="s">
        <v>49</v>
      </c>
      <c r="D102" s="3">
        <v>0</v>
      </c>
      <c r="E102" s="3">
        <v>0</v>
      </c>
      <c r="F102" s="3">
        <v>0</v>
      </c>
      <c r="G102" s="3">
        <v>0</v>
      </c>
      <c r="H102" s="3"/>
      <c r="I102" s="3" t="s">
        <v>49</v>
      </c>
      <c r="J102" s="3">
        <v>0</v>
      </c>
      <c r="K102" s="3">
        <v>0</v>
      </c>
      <c r="L102" s="3">
        <v>0</v>
      </c>
      <c r="M102" s="3">
        <v>0</v>
      </c>
      <c r="N102" s="3"/>
      <c r="O102" s="3" t="s">
        <v>49</v>
      </c>
      <c r="P102" s="3">
        <v>0</v>
      </c>
      <c r="Q102" s="3">
        <v>0</v>
      </c>
      <c r="R102" s="3">
        <v>0</v>
      </c>
      <c r="S102" s="3">
        <v>0</v>
      </c>
      <c r="T102" s="3"/>
      <c r="U102" s="3" t="s">
        <v>49</v>
      </c>
      <c r="V102" s="3">
        <v>0</v>
      </c>
      <c r="W102" s="3">
        <v>0</v>
      </c>
      <c r="X102" s="3">
        <v>0</v>
      </c>
      <c r="Y102" s="3">
        <v>0</v>
      </c>
      <c r="AA102" s="1"/>
      <c r="AB102" s="3"/>
      <c r="AC102" s="3" t="s">
        <v>49</v>
      </c>
      <c r="AD102" s="3">
        <v>0</v>
      </c>
      <c r="AE102" s="3">
        <v>0</v>
      </c>
      <c r="AF102" s="3">
        <v>0</v>
      </c>
      <c r="AG102" s="3">
        <v>0</v>
      </c>
      <c r="AH102" s="3"/>
      <c r="AI102" s="3" t="s">
        <v>49</v>
      </c>
      <c r="AJ102" s="3">
        <v>0</v>
      </c>
      <c r="AK102" s="3">
        <v>0</v>
      </c>
      <c r="AL102" s="3">
        <v>0</v>
      </c>
      <c r="AM102" s="3">
        <v>0</v>
      </c>
      <c r="AN102" s="1"/>
      <c r="AP102" s="1"/>
      <c r="AQ102" s="3"/>
      <c r="AR102" s="3" t="s">
        <v>49</v>
      </c>
      <c r="AS102" s="3">
        <v>0</v>
      </c>
      <c r="AT102" s="3">
        <v>0</v>
      </c>
      <c r="AU102" s="3">
        <v>0</v>
      </c>
      <c r="AV102" s="3">
        <v>0</v>
      </c>
      <c r="AW102" s="3"/>
      <c r="AX102" s="3" t="s">
        <v>49</v>
      </c>
      <c r="AY102" s="3">
        <v>0</v>
      </c>
      <c r="AZ102" s="3">
        <v>0</v>
      </c>
      <c r="BA102" s="3">
        <v>0</v>
      </c>
      <c r="BB102" s="3">
        <v>0</v>
      </c>
      <c r="BC102" s="1"/>
    </row>
    <row r="103" spans="1:55" x14ac:dyDescent="0.35">
      <c r="A103" s="1"/>
      <c r="B103" s="1"/>
      <c r="C103" s="94" t="s">
        <v>526</v>
      </c>
      <c r="D103" s="94"/>
      <c r="E103" s="94"/>
      <c r="F103" s="94" t="s">
        <v>529</v>
      </c>
      <c r="G103" s="94"/>
      <c r="H103" s="94"/>
      <c r="I103" s="94" t="s">
        <v>530</v>
      </c>
      <c r="J103" s="94"/>
      <c r="K103" s="94"/>
      <c r="L103" s="1"/>
      <c r="M103" s="1"/>
      <c r="N103" s="1"/>
      <c r="O103" s="1"/>
      <c r="P103" s="1"/>
      <c r="Q103" s="1"/>
      <c r="R103" s="1"/>
      <c r="S103" s="1"/>
      <c r="T103" s="1"/>
      <c r="U103" s="1"/>
      <c r="V103" s="1"/>
      <c r="W103" s="1"/>
      <c r="X103" s="1"/>
      <c r="Y103" s="1"/>
      <c r="AA103" s="1"/>
      <c r="AB103" s="1"/>
      <c r="AC103" s="94" t="s">
        <v>531</v>
      </c>
      <c r="AD103" s="94"/>
      <c r="AE103" s="94"/>
      <c r="AF103" s="1"/>
      <c r="AG103" s="1"/>
      <c r="AH103" s="1"/>
      <c r="AI103" s="1"/>
      <c r="AJ103" s="1"/>
      <c r="AK103" s="1"/>
      <c r="AL103" s="1"/>
      <c r="AM103" s="1"/>
      <c r="AN103" s="1"/>
      <c r="AP103" s="1"/>
      <c r="AQ103" s="1"/>
      <c r="AR103" s="94" t="s">
        <v>534</v>
      </c>
      <c r="AS103" s="94"/>
      <c r="AT103" s="94"/>
      <c r="AU103" s="1"/>
      <c r="AV103" s="1"/>
      <c r="AW103" s="1"/>
      <c r="AX103" s="1"/>
      <c r="AY103" s="1"/>
      <c r="AZ103" s="1"/>
      <c r="BA103" s="1"/>
      <c r="BB103" s="1"/>
      <c r="BC103" s="1"/>
    </row>
    <row r="104" spans="1:55" x14ac:dyDescent="0.35">
      <c r="A104" s="1"/>
      <c r="B104" s="1"/>
      <c r="C104" s="3" t="s">
        <v>50</v>
      </c>
      <c r="D104" s="3" t="s">
        <v>527</v>
      </c>
      <c r="E104" s="3" t="s">
        <v>528</v>
      </c>
      <c r="F104" s="3" t="s">
        <v>50</v>
      </c>
      <c r="G104" s="3" t="s">
        <v>527</v>
      </c>
      <c r="H104" s="3" t="s">
        <v>528</v>
      </c>
      <c r="I104" s="3" t="s">
        <v>50</v>
      </c>
      <c r="J104" s="3" t="s">
        <v>527</v>
      </c>
      <c r="K104" s="3" t="s">
        <v>528</v>
      </c>
      <c r="L104" s="1"/>
      <c r="M104" s="1"/>
      <c r="N104" s="1"/>
      <c r="O104" s="1"/>
      <c r="P104" s="1"/>
      <c r="Q104" s="1"/>
      <c r="R104" s="1"/>
      <c r="S104" s="1"/>
      <c r="T104" s="1"/>
      <c r="U104" s="1"/>
      <c r="V104" s="1"/>
      <c r="W104" s="1"/>
      <c r="X104" s="1"/>
      <c r="Y104" s="1"/>
      <c r="AA104" s="1"/>
      <c r="AB104" s="1"/>
      <c r="AC104" s="3" t="s">
        <v>50</v>
      </c>
      <c r="AD104" s="3" t="s">
        <v>527</v>
      </c>
      <c r="AE104" s="3" t="s">
        <v>528</v>
      </c>
      <c r="AF104" s="1"/>
      <c r="AG104" s="1"/>
      <c r="AH104" s="1"/>
      <c r="AI104" s="1"/>
      <c r="AJ104" s="1"/>
      <c r="AK104" s="1"/>
      <c r="AL104" s="1"/>
      <c r="AM104" s="1"/>
      <c r="AN104" s="1"/>
      <c r="AP104" s="1"/>
      <c r="AQ104" s="1"/>
      <c r="AR104" s="3" t="s">
        <v>50</v>
      </c>
      <c r="AS104" s="3" t="s">
        <v>527</v>
      </c>
      <c r="AT104" s="3" t="s">
        <v>528</v>
      </c>
      <c r="AU104" s="1"/>
      <c r="AV104" s="1"/>
      <c r="AW104" s="1"/>
      <c r="AX104" s="1"/>
      <c r="AY104" s="1"/>
      <c r="AZ104" s="1"/>
      <c r="BA104" s="1"/>
      <c r="BB104" s="1"/>
      <c r="BC104" s="1"/>
    </row>
    <row r="105" spans="1:55" x14ac:dyDescent="0.35">
      <c r="A105" s="1"/>
      <c r="B105" s="1"/>
      <c r="C105">
        <v>6</v>
      </c>
      <c r="D105" s="1">
        <v>0</v>
      </c>
      <c r="E105" s="1">
        <v>3</v>
      </c>
      <c r="F105" s="1">
        <v>2</v>
      </c>
      <c r="G105" s="1">
        <v>0</v>
      </c>
      <c r="H105" s="1">
        <v>2</v>
      </c>
      <c r="I105" s="1">
        <v>4</v>
      </c>
      <c r="J105" s="1">
        <v>0</v>
      </c>
      <c r="K105" s="1">
        <v>1</v>
      </c>
      <c r="L105" s="1"/>
      <c r="M105" s="1"/>
      <c r="N105" s="1"/>
      <c r="O105" s="1"/>
      <c r="P105" s="1"/>
      <c r="Q105" s="1"/>
      <c r="R105" s="1"/>
      <c r="S105" s="1"/>
      <c r="T105" s="1"/>
      <c r="AA105" s="1"/>
      <c r="AB105" s="1"/>
      <c r="AC105">
        <v>3</v>
      </c>
      <c r="AD105" s="1">
        <v>0</v>
      </c>
      <c r="AE105" s="1">
        <v>0</v>
      </c>
      <c r="AF105" s="1"/>
      <c r="AG105" s="1"/>
      <c r="AH105" s="1"/>
      <c r="AI105" s="1"/>
      <c r="AJ105" s="1"/>
      <c r="AK105" s="1"/>
      <c r="AL105" s="1"/>
      <c r="AM105" s="1"/>
      <c r="AN105" s="1"/>
      <c r="AP105" s="1"/>
      <c r="AQ105" s="1"/>
      <c r="AR105">
        <v>18</v>
      </c>
      <c r="AS105" s="1">
        <v>1</v>
      </c>
      <c r="AT105" s="1">
        <v>10</v>
      </c>
      <c r="AU105" s="1"/>
      <c r="AV105" s="1"/>
      <c r="AW105" s="1"/>
      <c r="AX105" s="1"/>
      <c r="AY105" s="1"/>
      <c r="AZ105" s="1"/>
      <c r="BA105" s="1"/>
      <c r="BB105" s="1"/>
      <c r="BC105" s="1"/>
    </row>
    <row r="107" spans="1:55" x14ac:dyDescent="0.35">
      <c r="A107" s="90" t="s">
        <v>610</v>
      </c>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AA107" s="90" t="s">
        <v>611</v>
      </c>
      <c r="AB107" s="90"/>
      <c r="AC107" s="90"/>
      <c r="AD107" s="90"/>
      <c r="AE107" s="90"/>
      <c r="AF107" s="90"/>
      <c r="AG107" s="90"/>
      <c r="AH107" s="90"/>
      <c r="AI107" s="90"/>
      <c r="AJ107" s="90"/>
      <c r="AK107" s="90"/>
      <c r="AL107" s="90"/>
      <c r="AM107" s="90"/>
      <c r="AN107" s="90"/>
      <c r="AP107" s="90" t="s">
        <v>612</v>
      </c>
      <c r="AQ107" s="90"/>
      <c r="AR107" s="90"/>
      <c r="AS107" s="90"/>
      <c r="AT107" s="90"/>
      <c r="AU107" s="90"/>
      <c r="AV107" s="90"/>
      <c r="AW107" s="90"/>
      <c r="AX107" s="90"/>
      <c r="AY107" s="90"/>
      <c r="AZ107" s="90"/>
      <c r="BA107" s="90"/>
      <c r="BB107" s="90"/>
      <c r="BC107" s="90"/>
    </row>
    <row r="108" spans="1:55" x14ac:dyDescent="0.35">
      <c r="A108" s="1"/>
      <c r="B108" s="113" t="s">
        <v>604</v>
      </c>
      <c r="C108" s="113"/>
      <c r="D108" s="113"/>
      <c r="E108" s="113"/>
      <c r="F108" s="113"/>
      <c r="G108" s="113"/>
      <c r="H108" s="113"/>
      <c r="I108" s="113"/>
      <c r="J108" s="113"/>
      <c r="K108" s="113"/>
      <c r="L108" s="113"/>
      <c r="M108" s="113"/>
      <c r="N108" s="113" t="s">
        <v>605</v>
      </c>
      <c r="O108" s="113"/>
      <c r="P108" s="113"/>
      <c r="Q108" s="113"/>
      <c r="R108" s="113"/>
      <c r="S108" s="113"/>
      <c r="T108" s="113"/>
      <c r="U108" s="113"/>
      <c r="V108" s="113"/>
      <c r="W108" s="113"/>
      <c r="X108" s="113"/>
      <c r="Y108" s="113"/>
      <c r="AA108" s="1"/>
      <c r="AB108" s="113" t="s">
        <v>50</v>
      </c>
      <c r="AC108" s="113"/>
      <c r="AD108" s="113"/>
      <c r="AE108" s="113"/>
      <c r="AF108" s="113"/>
      <c r="AG108" s="113"/>
      <c r="AH108" s="113"/>
      <c r="AI108" s="113"/>
      <c r="AJ108" s="113"/>
      <c r="AK108" s="113"/>
      <c r="AL108" s="113"/>
      <c r="AM108" s="113"/>
      <c r="AN108" s="1"/>
      <c r="AP108" s="1"/>
      <c r="AQ108" s="113" t="s">
        <v>50</v>
      </c>
      <c r="AR108" s="113"/>
      <c r="AS108" s="113"/>
      <c r="AT108" s="113"/>
      <c r="AU108" s="113"/>
      <c r="AV108" s="113"/>
      <c r="AW108" s="113"/>
      <c r="AX108" s="113"/>
      <c r="AY108" s="113"/>
      <c r="AZ108" s="113"/>
      <c r="BA108" s="113"/>
      <c r="BB108" s="113"/>
      <c r="BC108" s="1"/>
    </row>
    <row r="109" spans="1:55" x14ac:dyDescent="0.35">
      <c r="A109" s="1"/>
      <c r="B109" s="3" t="s">
        <v>37</v>
      </c>
      <c r="C109" s="3"/>
      <c r="D109" s="3" t="s">
        <v>43</v>
      </c>
      <c r="E109" s="3" t="s">
        <v>44</v>
      </c>
      <c r="F109" s="3" t="s">
        <v>45</v>
      </c>
      <c r="G109" s="3" t="s">
        <v>46</v>
      </c>
      <c r="H109" s="3" t="s">
        <v>38</v>
      </c>
      <c r="I109" s="3"/>
      <c r="J109" s="3" t="s">
        <v>43</v>
      </c>
      <c r="K109" s="3" t="s">
        <v>44</v>
      </c>
      <c r="L109" s="3" t="s">
        <v>45</v>
      </c>
      <c r="M109" s="3" t="s">
        <v>46</v>
      </c>
      <c r="N109" s="3" t="s">
        <v>37</v>
      </c>
      <c r="O109" s="3"/>
      <c r="P109" s="3" t="s">
        <v>43</v>
      </c>
      <c r="Q109" s="3" t="s">
        <v>44</v>
      </c>
      <c r="R109" s="3" t="s">
        <v>45</v>
      </c>
      <c r="S109" s="3" t="s">
        <v>46</v>
      </c>
      <c r="T109" s="3" t="s">
        <v>38</v>
      </c>
      <c r="U109" s="3"/>
      <c r="V109" s="3" t="s">
        <v>43</v>
      </c>
      <c r="W109" s="3" t="s">
        <v>44</v>
      </c>
      <c r="X109" s="3" t="s">
        <v>45</v>
      </c>
      <c r="Y109" s="3" t="s">
        <v>46</v>
      </c>
      <c r="AA109" s="1"/>
      <c r="AB109" s="3" t="s">
        <v>37</v>
      </c>
      <c r="AC109" s="3"/>
      <c r="AD109" s="3" t="s">
        <v>43</v>
      </c>
      <c r="AE109" s="3" t="s">
        <v>44</v>
      </c>
      <c r="AF109" s="3" t="s">
        <v>45</v>
      </c>
      <c r="AG109" s="3" t="s">
        <v>46</v>
      </c>
      <c r="AH109" s="3" t="s">
        <v>38</v>
      </c>
      <c r="AI109" s="3"/>
      <c r="AJ109" s="3" t="s">
        <v>43</v>
      </c>
      <c r="AK109" s="3" t="s">
        <v>44</v>
      </c>
      <c r="AL109" s="3" t="s">
        <v>45</v>
      </c>
      <c r="AM109" s="3" t="s">
        <v>46</v>
      </c>
      <c r="AN109" s="1"/>
      <c r="AP109" s="1"/>
      <c r="AQ109" s="3" t="s">
        <v>37</v>
      </c>
      <c r="AR109" s="3"/>
      <c r="AS109" s="3" t="s">
        <v>43</v>
      </c>
      <c r="AT109" s="3" t="s">
        <v>44</v>
      </c>
      <c r="AU109" s="3" t="s">
        <v>45</v>
      </c>
      <c r="AV109" s="3" t="s">
        <v>46</v>
      </c>
      <c r="AW109" s="3" t="s">
        <v>38</v>
      </c>
      <c r="AX109" s="3"/>
      <c r="AY109" s="3" t="s">
        <v>43</v>
      </c>
      <c r="AZ109" s="3" t="s">
        <v>44</v>
      </c>
      <c r="BA109" s="3" t="s">
        <v>45</v>
      </c>
      <c r="BB109" s="3" t="s">
        <v>46</v>
      </c>
      <c r="BC109" s="1"/>
    </row>
    <row r="110" spans="1:55" x14ac:dyDescent="0.35">
      <c r="A110" s="1"/>
      <c r="B110" s="4" t="s">
        <v>39</v>
      </c>
      <c r="C110" s="4" t="s">
        <v>47</v>
      </c>
      <c r="D110" s="3">
        <v>0</v>
      </c>
      <c r="E110" s="3">
        <v>0</v>
      </c>
      <c r="F110" s="3">
        <v>0</v>
      </c>
      <c r="G110" s="3">
        <v>0</v>
      </c>
      <c r="H110" s="4" t="s">
        <v>39</v>
      </c>
      <c r="I110" s="4" t="s">
        <v>47</v>
      </c>
      <c r="J110" s="3">
        <v>0</v>
      </c>
      <c r="K110" s="3">
        <v>0</v>
      </c>
      <c r="L110" s="3">
        <v>0</v>
      </c>
      <c r="M110" s="3">
        <v>0</v>
      </c>
      <c r="N110" s="4" t="s">
        <v>39</v>
      </c>
      <c r="O110" s="4" t="s">
        <v>47</v>
      </c>
      <c r="P110" s="3">
        <v>0</v>
      </c>
      <c r="Q110" s="3">
        <v>0</v>
      </c>
      <c r="R110" s="3">
        <v>0</v>
      </c>
      <c r="S110" s="3">
        <v>0</v>
      </c>
      <c r="T110" s="4" t="s">
        <v>39</v>
      </c>
      <c r="U110" s="4" t="s">
        <v>47</v>
      </c>
      <c r="V110" s="3">
        <v>0</v>
      </c>
      <c r="W110" s="3">
        <v>0</v>
      </c>
      <c r="X110" s="3">
        <v>0</v>
      </c>
      <c r="Y110" s="3">
        <v>0</v>
      </c>
      <c r="AA110" s="1"/>
      <c r="AB110" s="4" t="s">
        <v>39</v>
      </c>
      <c r="AC110" s="4" t="s">
        <v>47</v>
      </c>
      <c r="AD110" s="3">
        <v>0</v>
      </c>
      <c r="AE110" s="3">
        <v>0</v>
      </c>
      <c r="AF110" s="3">
        <v>0</v>
      </c>
      <c r="AG110" s="3">
        <v>0</v>
      </c>
      <c r="AH110" s="4" t="s">
        <v>39</v>
      </c>
      <c r="AI110" s="4" t="s">
        <v>47</v>
      </c>
      <c r="AJ110" s="3">
        <v>0</v>
      </c>
      <c r="AK110" s="3">
        <v>0</v>
      </c>
      <c r="AL110" s="3">
        <v>1</v>
      </c>
      <c r="AM110" s="3">
        <v>0</v>
      </c>
      <c r="AN110" s="1"/>
      <c r="AP110" s="1"/>
      <c r="AQ110" s="4" t="s">
        <v>39</v>
      </c>
      <c r="AR110" s="4" t="s">
        <v>47</v>
      </c>
      <c r="AS110" s="3">
        <v>0</v>
      </c>
      <c r="AT110" s="3">
        <v>0</v>
      </c>
      <c r="AU110" s="3">
        <v>1</v>
      </c>
      <c r="AV110" s="3">
        <v>0</v>
      </c>
      <c r="AW110" s="4" t="s">
        <v>39</v>
      </c>
      <c r="AX110" s="4" t="s">
        <v>47</v>
      </c>
      <c r="AY110" s="3">
        <v>0</v>
      </c>
      <c r="AZ110" s="3">
        <v>0</v>
      </c>
      <c r="BA110" s="3">
        <v>0</v>
      </c>
      <c r="BB110" s="3">
        <v>0</v>
      </c>
      <c r="BC110" s="1"/>
    </row>
    <row r="111" spans="1:55" x14ac:dyDescent="0.35">
      <c r="A111" s="1"/>
      <c r="B111" s="4"/>
      <c r="C111" s="4" t="s">
        <v>48</v>
      </c>
      <c r="D111" s="3">
        <v>0</v>
      </c>
      <c r="E111" s="3">
        <v>0</v>
      </c>
      <c r="F111" s="3">
        <v>0</v>
      </c>
      <c r="G111" s="3">
        <v>0</v>
      </c>
      <c r="H111" s="4"/>
      <c r="I111" s="4" t="s">
        <v>48</v>
      </c>
      <c r="J111" s="3">
        <v>0</v>
      </c>
      <c r="K111" s="3">
        <v>0</v>
      </c>
      <c r="L111" s="3">
        <v>0</v>
      </c>
      <c r="M111" s="3">
        <v>0</v>
      </c>
      <c r="N111" s="4"/>
      <c r="O111" s="4" t="s">
        <v>48</v>
      </c>
      <c r="P111" s="3">
        <v>0</v>
      </c>
      <c r="Q111" s="3">
        <v>0</v>
      </c>
      <c r="R111" s="3">
        <v>0</v>
      </c>
      <c r="S111" s="3">
        <v>0</v>
      </c>
      <c r="T111" s="4"/>
      <c r="U111" s="4" t="s">
        <v>48</v>
      </c>
      <c r="V111" s="3">
        <v>0</v>
      </c>
      <c r="W111" s="3">
        <v>0</v>
      </c>
      <c r="X111" s="3">
        <v>0</v>
      </c>
      <c r="Y111" s="3">
        <v>0</v>
      </c>
      <c r="AA111" s="1"/>
      <c r="AB111" s="4"/>
      <c r="AC111" s="4" t="s">
        <v>48</v>
      </c>
      <c r="AD111" s="3">
        <v>0</v>
      </c>
      <c r="AE111" s="3">
        <v>0</v>
      </c>
      <c r="AF111" s="3">
        <v>0</v>
      </c>
      <c r="AG111" s="3">
        <v>0</v>
      </c>
      <c r="AH111" s="4"/>
      <c r="AI111" s="4" t="s">
        <v>48</v>
      </c>
      <c r="AJ111" s="3">
        <v>0</v>
      </c>
      <c r="AK111" s="3">
        <v>0</v>
      </c>
      <c r="AL111" s="3">
        <v>0</v>
      </c>
      <c r="AM111" s="3">
        <v>0</v>
      </c>
      <c r="AN111" s="1"/>
      <c r="AP111" s="1"/>
      <c r="AQ111" s="4"/>
      <c r="AR111" s="4" t="s">
        <v>48</v>
      </c>
      <c r="AS111" s="3">
        <v>0</v>
      </c>
      <c r="AT111" s="3">
        <v>0</v>
      </c>
      <c r="AU111" s="3">
        <v>0</v>
      </c>
      <c r="AV111" s="3">
        <v>0</v>
      </c>
      <c r="AW111" s="4"/>
      <c r="AX111" s="4" t="s">
        <v>48</v>
      </c>
      <c r="AY111" s="3">
        <v>0</v>
      </c>
      <c r="AZ111" s="3">
        <v>0</v>
      </c>
      <c r="BA111" s="3">
        <v>0</v>
      </c>
      <c r="BB111" s="3">
        <v>0</v>
      </c>
      <c r="BC111" s="1"/>
    </row>
    <row r="112" spans="1:55" x14ac:dyDescent="0.35">
      <c r="A112" s="1"/>
      <c r="B112" s="4"/>
      <c r="C112" s="4" t="s">
        <v>49</v>
      </c>
      <c r="D112" s="3">
        <v>0</v>
      </c>
      <c r="E112" s="3">
        <v>0</v>
      </c>
      <c r="F112" s="3">
        <v>0</v>
      </c>
      <c r="G112" s="3">
        <v>0</v>
      </c>
      <c r="H112" s="4"/>
      <c r="I112" s="4" t="s">
        <v>49</v>
      </c>
      <c r="J112" s="3">
        <v>0</v>
      </c>
      <c r="K112" s="3">
        <v>0</v>
      </c>
      <c r="L112" s="3">
        <v>0</v>
      </c>
      <c r="M112" s="3">
        <v>0</v>
      </c>
      <c r="N112" s="4"/>
      <c r="O112" s="4" t="s">
        <v>49</v>
      </c>
      <c r="P112" s="3">
        <v>0</v>
      </c>
      <c r="Q112" s="3">
        <v>0</v>
      </c>
      <c r="R112" s="3">
        <v>0</v>
      </c>
      <c r="S112" s="3">
        <v>0</v>
      </c>
      <c r="T112" s="4"/>
      <c r="U112" s="4" t="s">
        <v>49</v>
      </c>
      <c r="V112" s="3">
        <v>0</v>
      </c>
      <c r="W112" s="3">
        <v>0</v>
      </c>
      <c r="X112" s="3">
        <v>0</v>
      </c>
      <c r="Y112" s="3">
        <v>0</v>
      </c>
      <c r="AA112" s="1"/>
      <c r="AB112" s="4"/>
      <c r="AC112" s="4" t="s">
        <v>49</v>
      </c>
      <c r="AD112" s="3">
        <v>0</v>
      </c>
      <c r="AE112" s="3">
        <v>0</v>
      </c>
      <c r="AF112" s="3">
        <v>0</v>
      </c>
      <c r="AG112" s="3">
        <v>0</v>
      </c>
      <c r="AH112" s="4"/>
      <c r="AI112" s="4" t="s">
        <v>49</v>
      </c>
      <c r="AJ112" s="3">
        <v>0</v>
      </c>
      <c r="AK112" s="3">
        <v>0</v>
      </c>
      <c r="AL112" s="3">
        <v>0</v>
      </c>
      <c r="AM112" s="3">
        <v>0</v>
      </c>
      <c r="AN112" s="1"/>
      <c r="AP112" s="1"/>
      <c r="AQ112" s="4"/>
      <c r="AR112" s="4" t="s">
        <v>49</v>
      </c>
      <c r="AS112" s="3">
        <v>0</v>
      </c>
      <c r="AT112" s="3">
        <v>0</v>
      </c>
      <c r="AU112" s="3">
        <v>0</v>
      </c>
      <c r="AV112" s="3">
        <v>0</v>
      </c>
      <c r="AW112" s="4"/>
      <c r="AX112" s="4" t="s">
        <v>49</v>
      </c>
      <c r="AY112" s="3">
        <v>0</v>
      </c>
      <c r="AZ112" s="3">
        <v>0</v>
      </c>
      <c r="BA112" s="3">
        <v>0</v>
      </c>
      <c r="BB112" s="3">
        <v>0</v>
      </c>
      <c r="BC112" s="1"/>
    </row>
    <row r="113" spans="1:55" x14ac:dyDescent="0.35">
      <c r="A113" s="1"/>
      <c r="B113" s="3" t="s">
        <v>40</v>
      </c>
      <c r="C113" s="3" t="s">
        <v>47</v>
      </c>
      <c r="D113" s="3">
        <v>0</v>
      </c>
      <c r="E113" s="3">
        <v>0</v>
      </c>
      <c r="F113" s="3">
        <v>0</v>
      </c>
      <c r="G113" s="3">
        <v>0</v>
      </c>
      <c r="H113" s="3" t="s">
        <v>40</v>
      </c>
      <c r="I113" s="3" t="s">
        <v>47</v>
      </c>
      <c r="J113" s="3">
        <v>0</v>
      </c>
      <c r="K113" s="3">
        <v>0</v>
      </c>
      <c r="L113" s="3">
        <v>0</v>
      </c>
      <c r="M113" s="3">
        <v>0</v>
      </c>
      <c r="N113" s="3" t="s">
        <v>40</v>
      </c>
      <c r="O113" s="3" t="s">
        <v>47</v>
      </c>
      <c r="P113" s="3">
        <v>0</v>
      </c>
      <c r="Q113" s="3">
        <v>0</v>
      </c>
      <c r="R113" s="3">
        <v>0</v>
      </c>
      <c r="S113" s="3">
        <v>0</v>
      </c>
      <c r="T113" s="3" t="s">
        <v>40</v>
      </c>
      <c r="U113" s="3" t="s">
        <v>47</v>
      </c>
      <c r="V113" s="3">
        <v>0</v>
      </c>
      <c r="W113" s="3">
        <v>0</v>
      </c>
      <c r="X113" s="3">
        <v>0</v>
      </c>
      <c r="Y113" s="3">
        <v>0</v>
      </c>
      <c r="AA113" s="1"/>
      <c r="AB113" s="3" t="s">
        <v>40</v>
      </c>
      <c r="AC113" s="3" t="s">
        <v>47</v>
      </c>
      <c r="AD113" s="3">
        <v>0</v>
      </c>
      <c r="AE113" s="3">
        <v>0</v>
      </c>
      <c r="AF113" s="3">
        <v>0</v>
      </c>
      <c r="AG113" s="3">
        <v>0</v>
      </c>
      <c r="AH113" s="3" t="s">
        <v>40</v>
      </c>
      <c r="AI113" s="3" t="s">
        <v>47</v>
      </c>
      <c r="AJ113" s="3">
        <v>0</v>
      </c>
      <c r="AK113" s="3">
        <v>0</v>
      </c>
      <c r="AL113" s="3">
        <v>0</v>
      </c>
      <c r="AM113" s="3">
        <v>0</v>
      </c>
      <c r="AN113" s="1"/>
      <c r="AP113" s="1"/>
      <c r="AQ113" s="3" t="s">
        <v>40</v>
      </c>
      <c r="AR113" s="3" t="s">
        <v>47</v>
      </c>
      <c r="AS113" s="3">
        <v>0</v>
      </c>
      <c r="AT113" s="3">
        <v>0</v>
      </c>
      <c r="AU113" s="3">
        <v>0</v>
      </c>
      <c r="AV113" s="3">
        <v>0</v>
      </c>
      <c r="AW113" s="3" t="s">
        <v>40</v>
      </c>
      <c r="AX113" s="3" t="s">
        <v>47</v>
      </c>
      <c r="AY113" s="3">
        <v>0</v>
      </c>
      <c r="AZ113" s="3">
        <v>0</v>
      </c>
      <c r="BA113" s="3">
        <v>0</v>
      </c>
      <c r="BB113" s="3">
        <v>0</v>
      </c>
      <c r="BC113" s="1"/>
    </row>
    <row r="114" spans="1:55" x14ac:dyDescent="0.35">
      <c r="A114" s="1"/>
      <c r="B114" s="3"/>
      <c r="C114" s="3" t="s">
        <v>48</v>
      </c>
      <c r="D114" s="3">
        <v>0</v>
      </c>
      <c r="E114" s="3">
        <v>0</v>
      </c>
      <c r="F114" s="3">
        <v>0</v>
      </c>
      <c r="G114" s="3">
        <v>0</v>
      </c>
      <c r="H114" s="3"/>
      <c r="I114" s="3" t="s">
        <v>48</v>
      </c>
      <c r="J114" s="3">
        <v>0</v>
      </c>
      <c r="K114" s="3">
        <v>0</v>
      </c>
      <c r="L114" s="3">
        <v>0</v>
      </c>
      <c r="M114" s="3">
        <v>0</v>
      </c>
      <c r="N114" s="3"/>
      <c r="O114" s="3" t="s">
        <v>48</v>
      </c>
      <c r="P114" s="3">
        <v>0</v>
      </c>
      <c r="Q114" s="3">
        <v>0</v>
      </c>
      <c r="R114" s="3">
        <v>0</v>
      </c>
      <c r="S114" s="3">
        <v>0</v>
      </c>
      <c r="T114" s="3"/>
      <c r="U114" s="3" t="s">
        <v>48</v>
      </c>
      <c r="V114" s="3">
        <v>0</v>
      </c>
      <c r="W114" s="3">
        <v>0</v>
      </c>
      <c r="X114" s="3">
        <v>0</v>
      </c>
      <c r="Y114" s="3">
        <v>0</v>
      </c>
      <c r="AA114" s="1"/>
      <c r="AB114" s="3"/>
      <c r="AC114" s="3" t="s">
        <v>48</v>
      </c>
      <c r="AD114" s="3">
        <v>0</v>
      </c>
      <c r="AE114" s="3">
        <v>0</v>
      </c>
      <c r="AF114" s="3">
        <v>0</v>
      </c>
      <c r="AG114" s="3">
        <v>0</v>
      </c>
      <c r="AH114" s="3"/>
      <c r="AI114" s="3" t="s">
        <v>48</v>
      </c>
      <c r="AJ114" s="3">
        <v>0</v>
      </c>
      <c r="AK114" s="3">
        <v>0</v>
      </c>
      <c r="AL114" s="3">
        <v>0</v>
      </c>
      <c r="AM114" s="3">
        <v>0</v>
      </c>
      <c r="AN114" s="1"/>
      <c r="AP114" s="1"/>
      <c r="AQ114" s="3"/>
      <c r="AR114" s="3" t="s">
        <v>48</v>
      </c>
      <c r="AS114" s="3">
        <v>0</v>
      </c>
      <c r="AT114" s="3">
        <v>0</v>
      </c>
      <c r="AU114" s="3">
        <v>0</v>
      </c>
      <c r="AV114" s="3">
        <v>0</v>
      </c>
      <c r="AW114" s="3"/>
      <c r="AX114" s="3" t="s">
        <v>48</v>
      </c>
      <c r="AY114" s="3">
        <v>0</v>
      </c>
      <c r="AZ114" s="3">
        <v>0</v>
      </c>
      <c r="BA114" s="3">
        <v>0</v>
      </c>
      <c r="BB114" s="3">
        <v>0</v>
      </c>
      <c r="BC114" s="1"/>
    </row>
    <row r="115" spans="1:55" x14ac:dyDescent="0.35">
      <c r="A115" s="1"/>
      <c r="B115" s="3"/>
      <c r="C115" s="3" t="s">
        <v>49</v>
      </c>
      <c r="D115" s="3">
        <v>0</v>
      </c>
      <c r="E115" s="3">
        <v>0</v>
      </c>
      <c r="F115" s="3">
        <v>0</v>
      </c>
      <c r="G115" s="3">
        <v>0</v>
      </c>
      <c r="H115" s="3"/>
      <c r="I115" s="3" t="s">
        <v>49</v>
      </c>
      <c r="J115" s="3">
        <v>0</v>
      </c>
      <c r="K115" s="3">
        <v>0</v>
      </c>
      <c r="L115" s="3">
        <v>0</v>
      </c>
      <c r="M115" s="3">
        <v>0</v>
      </c>
      <c r="N115" s="3"/>
      <c r="O115" s="3" t="s">
        <v>49</v>
      </c>
      <c r="P115" s="3">
        <v>0</v>
      </c>
      <c r="Q115" s="3">
        <v>0</v>
      </c>
      <c r="R115" s="3">
        <v>0</v>
      </c>
      <c r="S115" s="3">
        <v>0</v>
      </c>
      <c r="T115" s="3"/>
      <c r="U115" s="3" t="s">
        <v>49</v>
      </c>
      <c r="V115" s="3">
        <v>0</v>
      </c>
      <c r="W115" s="3">
        <v>0</v>
      </c>
      <c r="X115" s="3">
        <v>0</v>
      </c>
      <c r="Y115" s="3">
        <v>0</v>
      </c>
      <c r="AA115" s="1"/>
      <c r="AB115" s="3"/>
      <c r="AC115" s="3" t="s">
        <v>49</v>
      </c>
      <c r="AD115" s="3">
        <v>0</v>
      </c>
      <c r="AE115" s="3">
        <v>0</v>
      </c>
      <c r="AF115" s="3">
        <v>0</v>
      </c>
      <c r="AG115" s="3">
        <v>0</v>
      </c>
      <c r="AH115" s="3"/>
      <c r="AI115" s="3" t="s">
        <v>49</v>
      </c>
      <c r="AJ115" s="3">
        <v>0</v>
      </c>
      <c r="AK115" s="3">
        <v>0</v>
      </c>
      <c r="AL115" s="3">
        <v>0</v>
      </c>
      <c r="AM115" s="3">
        <v>0</v>
      </c>
      <c r="AN115" s="1"/>
      <c r="AP115" s="1"/>
      <c r="AQ115" s="3"/>
      <c r="AR115" s="3" t="s">
        <v>49</v>
      </c>
      <c r="AS115" s="3">
        <v>0</v>
      </c>
      <c r="AT115" s="3">
        <v>0</v>
      </c>
      <c r="AU115" s="3">
        <v>0</v>
      </c>
      <c r="AV115" s="3">
        <v>0</v>
      </c>
      <c r="AW115" s="3"/>
      <c r="AX115" s="3" t="s">
        <v>49</v>
      </c>
      <c r="AY115" s="3">
        <v>0</v>
      </c>
      <c r="AZ115" s="3">
        <v>0</v>
      </c>
      <c r="BA115" s="3">
        <v>1</v>
      </c>
      <c r="BB115" s="3">
        <v>0</v>
      </c>
      <c r="BC115" s="1"/>
    </row>
    <row r="116" spans="1:55" x14ac:dyDescent="0.35">
      <c r="A116" s="1"/>
      <c r="B116" s="4" t="s">
        <v>41</v>
      </c>
      <c r="C116" s="4" t="s">
        <v>47</v>
      </c>
      <c r="D116" s="3">
        <v>0</v>
      </c>
      <c r="E116" s="3">
        <v>0</v>
      </c>
      <c r="F116" s="3">
        <v>2</v>
      </c>
      <c r="G116" s="3">
        <v>0</v>
      </c>
      <c r="H116" s="4" t="s">
        <v>41</v>
      </c>
      <c r="I116" s="4" t="s">
        <v>47</v>
      </c>
      <c r="J116" s="3">
        <v>0</v>
      </c>
      <c r="K116" s="3">
        <v>0</v>
      </c>
      <c r="L116" s="3">
        <v>4</v>
      </c>
      <c r="M116" s="3">
        <v>0</v>
      </c>
      <c r="N116" s="4" t="s">
        <v>41</v>
      </c>
      <c r="O116" s="4" t="s">
        <v>47</v>
      </c>
      <c r="P116" s="3">
        <v>0</v>
      </c>
      <c r="Q116" s="3">
        <v>0</v>
      </c>
      <c r="R116" s="3">
        <v>0</v>
      </c>
      <c r="S116" s="3">
        <v>0</v>
      </c>
      <c r="T116" s="4" t="s">
        <v>41</v>
      </c>
      <c r="U116" s="4" t="s">
        <v>47</v>
      </c>
      <c r="V116" s="3">
        <v>0</v>
      </c>
      <c r="W116" s="3">
        <v>0</v>
      </c>
      <c r="X116" s="3">
        <v>1</v>
      </c>
      <c r="Y116" s="3">
        <v>0</v>
      </c>
      <c r="AA116" s="1"/>
      <c r="AB116" s="4" t="s">
        <v>41</v>
      </c>
      <c r="AC116" s="4" t="s">
        <v>47</v>
      </c>
      <c r="AD116" s="3">
        <v>0</v>
      </c>
      <c r="AE116" s="3">
        <v>0</v>
      </c>
      <c r="AF116" s="3">
        <v>1</v>
      </c>
      <c r="AG116" s="3">
        <v>0</v>
      </c>
      <c r="AH116" s="4" t="s">
        <v>41</v>
      </c>
      <c r="AI116" s="4" t="s">
        <v>47</v>
      </c>
      <c r="AJ116" s="3">
        <v>0</v>
      </c>
      <c r="AK116" s="3">
        <v>0</v>
      </c>
      <c r="AL116" s="3">
        <v>2</v>
      </c>
      <c r="AM116" s="3">
        <v>0</v>
      </c>
      <c r="AN116" s="1"/>
      <c r="AP116" s="1"/>
      <c r="AQ116" s="4" t="s">
        <v>41</v>
      </c>
      <c r="AR116" s="4" t="s">
        <v>47</v>
      </c>
      <c r="AS116" s="3">
        <v>0</v>
      </c>
      <c r="AT116" s="3">
        <v>0</v>
      </c>
      <c r="AU116" s="3">
        <v>2</v>
      </c>
      <c r="AV116" s="3">
        <v>0</v>
      </c>
      <c r="AW116" s="4" t="s">
        <v>41</v>
      </c>
      <c r="AX116" s="4" t="s">
        <v>47</v>
      </c>
      <c r="AY116" s="3">
        <v>0</v>
      </c>
      <c r="AZ116" s="3">
        <v>0</v>
      </c>
      <c r="BA116" s="3">
        <v>2</v>
      </c>
      <c r="BB116" s="3">
        <v>0</v>
      </c>
      <c r="BC116" s="1"/>
    </row>
    <row r="117" spans="1:55" x14ac:dyDescent="0.35">
      <c r="A117" s="1"/>
      <c r="B117" s="4"/>
      <c r="C117" s="4" t="s">
        <v>48</v>
      </c>
      <c r="D117" s="3">
        <v>0</v>
      </c>
      <c r="E117" s="3">
        <v>0</v>
      </c>
      <c r="F117" s="3">
        <v>1</v>
      </c>
      <c r="G117" s="3">
        <v>0</v>
      </c>
      <c r="H117" s="4"/>
      <c r="I117" s="4" t="s">
        <v>48</v>
      </c>
      <c r="J117" s="3">
        <v>0</v>
      </c>
      <c r="K117" s="3">
        <v>0</v>
      </c>
      <c r="L117" s="3">
        <v>0</v>
      </c>
      <c r="M117" s="3">
        <v>0</v>
      </c>
      <c r="N117" s="4"/>
      <c r="O117" s="4" t="s">
        <v>48</v>
      </c>
      <c r="P117" s="3">
        <v>0</v>
      </c>
      <c r="Q117" s="3">
        <v>0</v>
      </c>
      <c r="R117" s="3">
        <v>0</v>
      </c>
      <c r="S117" s="3">
        <v>0</v>
      </c>
      <c r="T117" s="4"/>
      <c r="U117" s="4" t="s">
        <v>48</v>
      </c>
      <c r="V117" s="3">
        <v>0</v>
      </c>
      <c r="W117" s="3">
        <v>0</v>
      </c>
      <c r="X117" s="3">
        <v>0</v>
      </c>
      <c r="Y117" s="3">
        <v>0</v>
      </c>
      <c r="AA117" s="1"/>
      <c r="AB117" s="4"/>
      <c r="AC117" s="4" t="s">
        <v>48</v>
      </c>
      <c r="AD117" s="3">
        <v>0</v>
      </c>
      <c r="AE117" s="3">
        <v>0</v>
      </c>
      <c r="AF117" s="3">
        <v>0</v>
      </c>
      <c r="AG117" s="3">
        <v>0</v>
      </c>
      <c r="AH117" s="4"/>
      <c r="AI117" s="4" t="s">
        <v>48</v>
      </c>
      <c r="AJ117" s="3">
        <v>0</v>
      </c>
      <c r="AK117" s="3">
        <v>0</v>
      </c>
      <c r="AL117" s="3">
        <v>0</v>
      </c>
      <c r="AM117" s="3">
        <v>0</v>
      </c>
      <c r="AN117" s="1"/>
      <c r="AP117" s="1"/>
      <c r="AQ117" s="4"/>
      <c r="AR117" s="4" t="s">
        <v>48</v>
      </c>
      <c r="AS117" s="3">
        <v>0</v>
      </c>
      <c r="AT117" s="3">
        <v>0</v>
      </c>
      <c r="AU117" s="3">
        <v>0</v>
      </c>
      <c r="AV117" s="3">
        <v>0</v>
      </c>
      <c r="AW117" s="4"/>
      <c r="AX117" s="4" t="s">
        <v>48</v>
      </c>
      <c r="AY117" s="3">
        <v>0</v>
      </c>
      <c r="AZ117" s="3">
        <v>0</v>
      </c>
      <c r="BA117" s="3">
        <v>0</v>
      </c>
      <c r="BB117" s="3">
        <v>0</v>
      </c>
      <c r="BC117" s="1"/>
    </row>
    <row r="118" spans="1:55" x14ac:dyDescent="0.35">
      <c r="A118" s="1"/>
      <c r="B118" s="4"/>
      <c r="C118" s="4" t="s">
        <v>49</v>
      </c>
      <c r="D118" s="3">
        <v>0</v>
      </c>
      <c r="E118" s="3">
        <v>0</v>
      </c>
      <c r="F118" s="3">
        <v>0</v>
      </c>
      <c r="G118" s="3">
        <v>0</v>
      </c>
      <c r="H118" s="4"/>
      <c r="I118" s="4" t="s">
        <v>49</v>
      </c>
      <c r="J118" s="3">
        <v>0</v>
      </c>
      <c r="K118" s="3">
        <v>0</v>
      </c>
      <c r="L118" s="3">
        <v>0</v>
      </c>
      <c r="M118" s="3">
        <v>0</v>
      </c>
      <c r="N118" s="4"/>
      <c r="O118" s="4" t="s">
        <v>49</v>
      </c>
      <c r="P118" s="3">
        <v>0</v>
      </c>
      <c r="Q118" s="3">
        <v>0</v>
      </c>
      <c r="R118" s="3">
        <v>0</v>
      </c>
      <c r="S118" s="3">
        <v>0</v>
      </c>
      <c r="T118" s="4"/>
      <c r="U118" s="4" t="s">
        <v>49</v>
      </c>
      <c r="V118" s="3">
        <v>0</v>
      </c>
      <c r="W118" s="3">
        <v>0</v>
      </c>
      <c r="X118" s="3">
        <v>0</v>
      </c>
      <c r="Y118" s="3">
        <v>0</v>
      </c>
      <c r="AA118" s="1"/>
      <c r="AB118" s="4"/>
      <c r="AC118" s="4" t="s">
        <v>49</v>
      </c>
      <c r="AD118" s="3">
        <v>0</v>
      </c>
      <c r="AE118" s="3">
        <v>0</v>
      </c>
      <c r="AF118" s="3">
        <v>0</v>
      </c>
      <c r="AG118" s="3">
        <v>0</v>
      </c>
      <c r="AH118" s="4"/>
      <c r="AI118" s="4" t="s">
        <v>49</v>
      </c>
      <c r="AJ118" s="3">
        <v>0</v>
      </c>
      <c r="AK118" s="3">
        <v>0</v>
      </c>
      <c r="AL118" s="3">
        <v>0</v>
      </c>
      <c r="AM118" s="3">
        <v>0</v>
      </c>
      <c r="AN118" s="1"/>
      <c r="AP118" s="1"/>
      <c r="AQ118" s="4"/>
      <c r="AR118" s="4" t="s">
        <v>49</v>
      </c>
      <c r="AS118" s="3">
        <v>0</v>
      </c>
      <c r="AT118" s="3">
        <v>0</v>
      </c>
      <c r="AU118" s="3">
        <v>0</v>
      </c>
      <c r="AV118" s="3">
        <v>0</v>
      </c>
      <c r="AW118" s="4"/>
      <c r="AX118" s="4" t="s">
        <v>49</v>
      </c>
      <c r="AY118" s="3">
        <v>0</v>
      </c>
      <c r="AZ118" s="3">
        <v>0</v>
      </c>
      <c r="BA118" s="3">
        <v>0</v>
      </c>
      <c r="BB118" s="3">
        <v>0</v>
      </c>
      <c r="BC118" s="1"/>
    </row>
    <row r="119" spans="1:55" x14ac:dyDescent="0.35">
      <c r="A119" s="1"/>
      <c r="B119" s="3" t="s">
        <v>42</v>
      </c>
      <c r="C119" s="3" t="s">
        <v>47</v>
      </c>
      <c r="D119" s="3">
        <v>0</v>
      </c>
      <c r="E119" s="3">
        <v>0</v>
      </c>
      <c r="F119" s="3">
        <v>1</v>
      </c>
      <c r="G119" s="3">
        <v>0</v>
      </c>
      <c r="H119" s="3" t="s">
        <v>42</v>
      </c>
      <c r="I119" s="3" t="s">
        <v>47</v>
      </c>
      <c r="J119" s="3">
        <v>0</v>
      </c>
      <c r="K119" s="3">
        <v>0</v>
      </c>
      <c r="L119" s="3">
        <v>1</v>
      </c>
      <c r="M119" s="3">
        <v>0</v>
      </c>
      <c r="N119" s="3" t="s">
        <v>42</v>
      </c>
      <c r="O119" s="3" t="s">
        <v>47</v>
      </c>
      <c r="P119" s="3">
        <v>0</v>
      </c>
      <c r="Q119" s="3">
        <v>0</v>
      </c>
      <c r="R119" s="3">
        <v>0</v>
      </c>
      <c r="S119" s="3">
        <v>0</v>
      </c>
      <c r="T119" s="3" t="s">
        <v>42</v>
      </c>
      <c r="U119" s="3" t="s">
        <v>47</v>
      </c>
      <c r="V119" s="3">
        <v>0</v>
      </c>
      <c r="W119" s="3">
        <v>0</v>
      </c>
      <c r="X119" s="3">
        <v>0</v>
      </c>
      <c r="Y119" s="3">
        <v>0</v>
      </c>
      <c r="AA119" s="1"/>
      <c r="AB119" s="3" t="s">
        <v>42</v>
      </c>
      <c r="AC119" s="3" t="s">
        <v>47</v>
      </c>
      <c r="AD119" s="3">
        <v>0</v>
      </c>
      <c r="AE119" s="3">
        <v>0</v>
      </c>
      <c r="AF119" s="3">
        <v>0</v>
      </c>
      <c r="AG119" s="3">
        <v>0</v>
      </c>
      <c r="AH119" s="3" t="s">
        <v>42</v>
      </c>
      <c r="AI119" s="3" t="s">
        <v>47</v>
      </c>
      <c r="AJ119" s="3">
        <v>0</v>
      </c>
      <c r="AK119" s="3">
        <v>0</v>
      </c>
      <c r="AL119" s="3">
        <v>2</v>
      </c>
      <c r="AM119" s="3">
        <v>0</v>
      </c>
      <c r="AN119" s="1"/>
      <c r="AP119" s="1"/>
      <c r="AQ119" s="3" t="s">
        <v>42</v>
      </c>
      <c r="AR119" s="3" t="s">
        <v>47</v>
      </c>
      <c r="AS119" s="3">
        <v>0</v>
      </c>
      <c r="AT119" s="3">
        <v>0</v>
      </c>
      <c r="AU119" s="3">
        <v>0</v>
      </c>
      <c r="AV119" s="3">
        <v>0</v>
      </c>
      <c r="AW119" s="3" t="s">
        <v>42</v>
      </c>
      <c r="AX119" s="3" t="s">
        <v>47</v>
      </c>
      <c r="AY119" s="3">
        <v>0</v>
      </c>
      <c r="AZ119" s="3">
        <v>0</v>
      </c>
      <c r="BA119" s="3">
        <v>2</v>
      </c>
      <c r="BB119" s="3">
        <v>0</v>
      </c>
      <c r="BC119" s="1"/>
    </row>
    <row r="120" spans="1:55" x14ac:dyDescent="0.35">
      <c r="A120" s="1"/>
      <c r="B120" s="3"/>
      <c r="C120" s="3" t="s">
        <v>48</v>
      </c>
      <c r="D120" s="3">
        <v>0</v>
      </c>
      <c r="E120" s="3">
        <v>0</v>
      </c>
      <c r="F120" s="3">
        <v>0</v>
      </c>
      <c r="G120" s="3">
        <v>0</v>
      </c>
      <c r="H120" s="3"/>
      <c r="I120" s="3" t="s">
        <v>48</v>
      </c>
      <c r="J120" s="3">
        <v>0</v>
      </c>
      <c r="K120" s="3">
        <v>0</v>
      </c>
      <c r="L120" s="3">
        <v>0</v>
      </c>
      <c r="M120" s="3">
        <v>0</v>
      </c>
      <c r="N120" s="3"/>
      <c r="O120" s="3" t="s">
        <v>48</v>
      </c>
      <c r="P120" s="3">
        <v>0</v>
      </c>
      <c r="Q120" s="3">
        <v>0</v>
      </c>
      <c r="R120" s="3">
        <v>0</v>
      </c>
      <c r="S120" s="3">
        <v>0</v>
      </c>
      <c r="T120" s="3"/>
      <c r="U120" s="3" t="s">
        <v>48</v>
      </c>
      <c r="V120" s="3">
        <v>0</v>
      </c>
      <c r="W120" s="3">
        <v>0</v>
      </c>
      <c r="X120" s="3">
        <v>0</v>
      </c>
      <c r="Y120" s="3">
        <v>0</v>
      </c>
      <c r="AA120" s="1"/>
      <c r="AB120" s="3"/>
      <c r="AC120" s="3" t="s">
        <v>48</v>
      </c>
      <c r="AD120" s="3">
        <v>0</v>
      </c>
      <c r="AE120" s="3">
        <v>0</v>
      </c>
      <c r="AF120" s="3">
        <v>0</v>
      </c>
      <c r="AG120" s="3">
        <v>0</v>
      </c>
      <c r="AH120" s="3"/>
      <c r="AI120" s="3" t="s">
        <v>48</v>
      </c>
      <c r="AJ120" s="3">
        <v>0</v>
      </c>
      <c r="AK120" s="3">
        <v>0</v>
      </c>
      <c r="AL120" s="3">
        <v>0</v>
      </c>
      <c r="AM120" s="3">
        <v>0</v>
      </c>
      <c r="AN120" s="1"/>
      <c r="AP120" s="1"/>
      <c r="AQ120" s="3"/>
      <c r="AR120" s="3" t="s">
        <v>48</v>
      </c>
      <c r="AS120" s="3">
        <v>0</v>
      </c>
      <c r="AT120" s="3">
        <v>0</v>
      </c>
      <c r="AU120" s="3">
        <v>0</v>
      </c>
      <c r="AV120" s="3">
        <v>0</v>
      </c>
      <c r="AW120" s="3"/>
      <c r="AX120" s="3" t="s">
        <v>48</v>
      </c>
      <c r="AY120" s="3">
        <v>0</v>
      </c>
      <c r="AZ120" s="3">
        <v>0</v>
      </c>
      <c r="BA120" s="3">
        <v>0</v>
      </c>
      <c r="BB120" s="3">
        <v>0</v>
      </c>
      <c r="BC120" s="1"/>
    </row>
    <row r="121" spans="1:55" x14ac:dyDescent="0.35">
      <c r="A121" s="1"/>
      <c r="B121" s="3"/>
      <c r="C121" s="3" t="s">
        <v>49</v>
      </c>
      <c r="D121" s="3">
        <v>0</v>
      </c>
      <c r="E121" s="3">
        <v>0</v>
      </c>
      <c r="F121" s="3">
        <v>0</v>
      </c>
      <c r="G121" s="3">
        <v>0</v>
      </c>
      <c r="H121" s="3"/>
      <c r="I121" s="3" t="s">
        <v>49</v>
      </c>
      <c r="J121" s="3">
        <v>0</v>
      </c>
      <c r="K121" s="3">
        <v>0</v>
      </c>
      <c r="L121" s="3">
        <v>0</v>
      </c>
      <c r="M121" s="3">
        <v>0</v>
      </c>
      <c r="N121" s="3"/>
      <c r="O121" s="3" t="s">
        <v>49</v>
      </c>
      <c r="P121" s="3">
        <v>0</v>
      </c>
      <c r="Q121" s="3">
        <v>0</v>
      </c>
      <c r="R121" s="3">
        <v>0</v>
      </c>
      <c r="S121" s="3">
        <v>0</v>
      </c>
      <c r="T121" s="3"/>
      <c r="U121" s="3" t="s">
        <v>49</v>
      </c>
      <c r="V121" s="3">
        <v>0</v>
      </c>
      <c r="W121" s="3">
        <v>0</v>
      </c>
      <c r="X121" s="3">
        <v>0</v>
      </c>
      <c r="Y121" s="3">
        <v>0</v>
      </c>
      <c r="AA121" s="1"/>
      <c r="AB121" s="3"/>
      <c r="AC121" s="3" t="s">
        <v>49</v>
      </c>
      <c r="AD121" s="3">
        <v>0</v>
      </c>
      <c r="AE121" s="3">
        <v>0</v>
      </c>
      <c r="AF121" s="3">
        <v>0</v>
      </c>
      <c r="AG121" s="3">
        <v>0</v>
      </c>
      <c r="AH121" s="3"/>
      <c r="AI121" s="3" t="s">
        <v>49</v>
      </c>
      <c r="AJ121" s="3">
        <v>0</v>
      </c>
      <c r="AK121" s="3">
        <v>0</v>
      </c>
      <c r="AL121" s="3">
        <v>0</v>
      </c>
      <c r="AM121" s="3">
        <v>0</v>
      </c>
      <c r="AN121" s="1"/>
      <c r="AP121" s="1"/>
      <c r="AQ121" s="3"/>
      <c r="AR121" s="3" t="s">
        <v>49</v>
      </c>
      <c r="AS121" s="3">
        <v>0</v>
      </c>
      <c r="AT121" s="3">
        <v>0</v>
      </c>
      <c r="AU121" s="3">
        <v>0</v>
      </c>
      <c r="AV121" s="3">
        <v>0</v>
      </c>
      <c r="AW121" s="3"/>
      <c r="AX121" s="3" t="s">
        <v>49</v>
      </c>
      <c r="AY121" s="3">
        <v>0</v>
      </c>
      <c r="AZ121" s="3">
        <v>0</v>
      </c>
      <c r="BA121" s="3">
        <v>0</v>
      </c>
      <c r="BB121" s="3">
        <v>0</v>
      </c>
      <c r="BC121" s="1"/>
    </row>
    <row r="122" spans="1:55" x14ac:dyDescent="0.35">
      <c r="A122" s="1"/>
      <c r="B122" s="1"/>
      <c r="C122" s="94" t="s">
        <v>526</v>
      </c>
      <c r="D122" s="94"/>
      <c r="E122" s="94"/>
      <c r="F122" s="94" t="s">
        <v>529</v>
      </c>
      <c r="G122" s="94"/>
      <c r="H122" s="94"/>
      <c r="I122" s="94" t="s">
        <v>530</v>
      </c>
      <c r="J122" s="94"/>
      <c r="K122" s="94"/>
      <c r="L122" s="1"/>
      <c r="M122" s="1"/>
      <c r="N122" s="1"/>
      <c r="O122" s="1"/>
      <c r="P122" s="1"/>
      <c r="Q122" s="1"/>
      <c r="R122" s="1"/>
      <c r="S122" s="1"/>
      <c r="T122" s="1"/>
      <c r="U122" s="1"/>
      <c r="V122" s="1"/>
      <c r="W122" s="1"/>
      <c r="X122" s="1"/>
      <c r="Y122" s="1"/>
      <c r="AA122" s="1"/>
      <c r="AB122" s="1"/>
      <c r="AC122" s="94" t="s">
        <v>531</v>
      </c>
      <c r="AD122" s="94"/>
      <c r="AE122" s="94"/>
      <c r="AF122" s="1"/>
      <c r="AG122" s="1"/>
      <c r="AH122" s="1"/>
      <c r="AI122" s="1"/>
      <c r="AJ122" s="1"/>
      <c r="AK122" s="1"/>
      <c r="AL122" s="1"/>
      <c r="AM122" s="1"/>
      <c r="AN122" s="1"/>
      <c r="AP122" s="1"/>
      <c r="AQ122" s="1"/>
      <c r="AR122" s="94" t="s">
        <v>534</v>
      </c>
      <c r="AS122" s="94"/>
      <c r="AT122" s="94"/>
      <c r="AU122" s="1"/>
      <c r="AV122" s="1"/>
      <c r="AW122" s="1"/>
      <c r="AX122" s="1"/>
      <c r="AY122" s="1"/>
      <c r="AZ122" s="1"/>
      <c r="BA122" s="1"/>
      <c r="BB122" s="1"/>
      <c r="BC122" s="1"/>
    </row>
    <row r="123" spans="1:55" x14ac:dyDescent="0.35">
      <c r="A123" s="1"/>
      <c r="B123" s="1"/>
      <c r="C123" s="3" t="s">
        <v>50</v>
      </c>
      <c r="D123" s="3" t="s">
        <v>527</v>
      </c>
      <c r="E123" s="3" t="s">
        <v>528</v>
      </c>
      <c r="F123" s="3" t="s">
        <v>50</v>
      </c>
      <c r="G123" s="3" t="s">
        <v>527</v>
      </c>
      <c r="H123" s="3" t="s">
        <v>528</v>
      </c>
      <c r="I123" s="3" t="s">
        <v>50</v>
      </c>
      <c r="J123" s="3" t="s">
        <v>527</v>
      </c>
      <c r="K123" s="3" t="s">
        <v>528</v>
      </c>
      <c r="L123" s="1"/>
      <c r="M123" s="1"/>
      <c r="N123" s="1"/>
      <c r="O123" s="1"/>
      <c r="P123" s="1"/>
      <c r="Q123" s="1"/>
      <c r="R123" s="1"/>
      <c r="S123" s="1"/>
      <c r="T123" s="1"/>
      <c r="U123" s="1"/>
      <c r="V123" s="1"/>
      <c r="W123" s="1"/>
      <c r="X123" s="1"/>
      <c r="Y123" s="1"/>
      <c r="AA123" s="1"/>
      <c r="AB123" s="1"/>
      <c r="AC123" s="3" t="s">
        <v>50</v>
      </c>
      <c r="AD123" s="3" t="s">
        <v>527</v>
      </c>
      <c r="AE123" s="3" t="s">
        <v>528</v>
      </c>
      <c r="AF123" s="1"/>
      <c r="AG123" s="1"/>
      <c r="AH123" s="1"/>
      <c r="AI123" s="1"/>
      <c r="AJ123" s="1"/>
      <c r="AK123" s="1"/>
      <c r="AL123" s="1"/>
      <c r="AM123" s="1"/>
      <c r="AN123" s="1"/>
      <c r="AP123" s="1"/>
      <c r="AQ123" s="1"/>
      <c r="AR123" s="3" t="s">
        <v>50</v>
      </c>
      <c r="AS123" s="3" t="s">
        <v>527</v>
      </c>
      <c r="AT123" s="3" t="s">
        <v>528</v>
      </c>
      <c r="AU123" s="1"/>
      <c r="AV123" s="1"/>
      <c r="AW123" s="1"/>
      <c r="AX123" s="1"/>
      <c r="AY123" s="1"/>
      <c r="AZ123" s="1"/>
      <c r="BA123" s="1"/>
      <c r="BB123" s="1"/>
      <c r="BC123" s="1"/>
    </row>
    <row r="124" spans="1:55" x14ac:dyDescent="0.35">
      <c r="A124" s="1"/>
      <c r="B124" s="1"/>
      <c r="C124">
        <v>10</v>
      </c>
      <c r="D124" s="1">
        <v>0</v>
      </c>
      <c r="E124" s="1">
        <v>4</v>
      </c>
      <c r="F124" s="1">
        <v>9</v>
      </c>
      <c r="G124" s="1">
        <v>0</v>
      </c>
      <c r="H124" s="1">
        <v>4</v>
      </c>
      <c r="I124" s="1">
        <v>1</v>
      </c>
      <c r="J124" s="1">
        <v>0</v>
      </c>
      <c r="K124" s="1">
        <v>0</v>
      </c>
      <c r="L124" s="1"/>
      <c r="M124" s="1"/>
      <c r="N124" s="1"/>
      <c r="O124" s="1"/>
      <c r="P124" s="1"/>
      <c r="Q124" s="1"/>
      <c r="R124" s="1"/>
      <c r="S124" s="1"/>
      <c r="T124" s="1"/>
      <c r="AA124" s="1"/>
      <c r="AB124" s="1"/>
      <c r="AC124">
        <v>6</v>
      </c>
      <c r="AD124" s="1">
        <v>0</v>
      </c>
      <c r="AE124" s="1">
        <v>1</v>
      </c>
      <c r="AF124" s="1"/>
      <c r="AG124" s="1"/>
      <c r="AH124" s="1"/>
      <c r="AI124" s="1"/>
      <c r="AJ124" s="1"/>
      <c r="AK124" s="1"/>
      <c r="AL124" s="1"/>
      <c r="AM124" s="1"/>
      <c r="AN124" s="1"/>
      <c r="AP124" s="1"/>
      <c r="AQ124" s="1"/>
      <c r="AR124">
        <v>8</v>
      </c>
      <c r="AS124" s="1">
        <v>0</v>
      </c>
      <c r="AT124" s="1">
        <v>3</v>
      </c>
      <c r="AU124" s="1"/>
      <c r="AV124" s="1"/>
      <c r="AW124" s="1"/>
      <c r="AX124" s="1"/>
      <c r="AY124" s="1"/>
      <c r="AZ124" s="1"/>
      <c r="BA124" s="1"/>
      <c r="BB124" s="1"/>
      <c r="BC124" s="1"/>
    </row>
    <row r="126" spans="1:55" x14ac:dyDescent="0.35">
      <c r="A126" s="90" t="s">
        <v>613</v>
      </c>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AA126" s="90" t="s">
        <v>614</v>
      </c>
      <c r="AB126" s="90"/>
      <c r="AC126" s="90"/>
      <c r="AD126" s="90"/>
      <c r="AE126" s="90"/>
      <c r="AF126" s="90"/>
      <c r="AG126" s="90"/>
      <c r="AH126" s="90"/>
      <c r="AI126" s="90"/>
      <c r="AJ126" s="90"/>
      <c r="AK126" s="90"/>
      <c r="AL126" s="90"/>
      <c r="AM126" s="90"/>
      <c r="AN126" s="90"/>
      <c r="AP126" s="90" t="s">
        <v>615</v>
      </c>
      <c r="AQ126" s="90"/>
      <c r="AR126" s="90"/>
      <c r="AS126" s="90"/>
      <c r="AT126" s="90"/>
      <c r="AU126" s="90"/>
      <c r="AV126" s="90"/>
      <c r="AW126" s="90"/>
      <c r="AX126" s="90"/>
      <c r="AY126" s="90"/>
      <c r="AZ126" s="90"/>
      <c r="BA126" s="90"/>
      <c r="BB126" s="90"/>
      <c r="BC126" s="90"/>
    </row>
    <row r="127" spans="1:55" x14ac:dyDescent="0.35">
      <c r="A127" s="1"/>
      <c r="B127" s="113" t="s">
        <v>604</v>
      </c>
      <c r="C127" s="113"/>
      <c r="D127" s="113"/>
      <c r="E127" s="113"/>
      <c r="F127" s="113"/>
      <c r="G127" s="113"/>
      <c r="H127" s="113"/>
      <c r="I127" s="113"/>
      <c r="J127" s="113"/>
      <c r="K127" s="113"/>
      <c r="L127" s="113"/>
      <c r="M127" s="113"/>
      <c r="N127" s="113" t="s">
        <v>605</v>
      </c>
      <c r="O127" s="113"/>
      <c r="P127" s="113"/>
      <c r="Q127" s="113"/>
      <c r="R127" s="113"/>
      <c r="S127" s="113"/>
      <c r="T127" s="113"/>
      <c r="U127" s="113"/>
      <c r="V127" s="113"/>
      <c r="W127" s="113"/>
      <c r="X127" s="113"/>
      <c r="Y127" s="113"/>
      <c r="AA127" s="1"/>
      <c r="AB127" s="113" t="s">
        <v>50</v>
      </c>
      <c r="AC127" s="113"/>
      <c r="AD127" s="113"/>
      <c r="AE127" s="113"/>
      <c r="AF127" s="113"/>
      <c r="AG127" s="113"/>
      <c r="AH127" s="113"/>
      <c r="AI127" s="113"/>
      <c r="AJ127" s="113"/>
      <c r="AK127" s="113"/>
      <c r="AL127" s="113"/>
      <c r="AM127" s="113"/>
      <c r="AN127" s="1"/>
      <c r="AP127" s="1"/>
      <c r="AQ127" s="113" t="s">
        <v>50</v>
      </c>
      <c r="AR127" s="113"/>
      <c r="AS127" s="113"/>
      <c r="AT127" s="113"/>
      <c r="AU127" s="113"/>
      <c r="AV127" s="113"/>
      <c r="AW127" s="113"/>
      <c r="AX127" s="113"/>
      <c r="AY127" s="113"/>
      <c r="AZ127" s="113"/>
      <c r="BA127" s="113"/>
      <c r="BB127" s="113"/>
      <c r="BC127" s="1"/>
    </row>
    <row r="128" spans="1:55" x14ac:dyDescent="0.35">
      <c r="A128" s="1"/>
      <c r="B128" s="3" t="s">
        <v>37</v>
      </c>
      <c r="C128" s="3"/>
      <c r="D128" s="3" t="s">
        <v>43</v>
      </c>
      <c r="E128" s="3" t="s">
        <v>44</v>
      </c>
      <c r="F128" s="3" t="s">
        <v>45</v>
      </c>
      <c r="G128" s="3" t="s">
        <v>46</v>
      </c>
      <c r="H128" s="3" t="s">
        <v>38</v>
      </c>
      <c r="I128" s="3"/>
      <c r="J128" s="3" t="s">
        <v>43</v>
      </c>
      <c r="K128" s="3" t="s">
        <v>44</v>
      </c>
      <c r="L128" s="3" t="s">
        <v>45</v>
      </c>
      <c r="M128" s="3" t="s">
        <v>46</v>
      </c>
      <c r="N128" s="3" t="s">
        <v>37</v>
      </c>
      <c r="O128" s="3"/>
      <c r="P128" s="3" t="s">
        <v>43</v>
      </c>
      <c r="Q128" s="3" t="s">
        <v>44</v>
      </c>
      <c r="R128" s="3" t="s">
        <v>45</v>
      </c>
      <c r="S128" s="3" t="s">
        <v>46</v>
      </c>
      <c r="T128" s="3" t="s">
        <v>38</v>
      </c>
      <c r="U128" s="3"/>
      <c r="V128" s="3" t="s">
        <v>43</v>
      </c>
      <c r="W128" s="3" t="s">
        <v>44</v>
      </c>
      <c r="X128" s="3" t="s">
        <v>45</v>
      </c>
      <c r="Y128" s="3" t="s">
        <v>46</v>
      </c>
      <c r="AA128" s="1"/>
      <c r="AB128" s="3" t="s">
        <v>37</v>
      </c>
      <c r="AC128" s="3"/>
      <c r="AD128" s="3" t="s">
        <v>43</v>
      </c>
      <c r="AE128" s="3" t="s">
        <v>44</v>
      </c>
      <c r="AF128" s="3" t="s">
        <v>45</v>
      </c>
      <c r="AG128" s="3" t="s">
        <v>46</v>
      </c>
      <c r="AH128" s="3" t="s">
        <v>38</v>
      </c>
      <c r="AI128" s="3"/>
      <c r="AJ128" s="3" t="s">
        <v>43</v>
      </c>
      <c r="AK128" s="3" t="s">
        <v>44</v>
      </c>
      <c r="AL128" s="3" t="s">
        <v>45</v>
      </c>
      <c r="AM128" s="3" t="s">
        <v>46</v>
      </c>
      <c r="AN128" s="1"/>
      <c r="AP128" s="1"/>
      <c r="AQ128" s="3" t="s">
        <v>37</v>
      </c>
      <c r="AR128" s="3"/>
      <c r="AS128" s="3" t="s">
        <v>43</v>
      </c>
      <c r="AT128" s="3" t="s">
        <v>44</v>
      </c>
      <c r="AU128" s="3" t="s">
        <v>45</v>
      </c>
      <c r="AV128" s="3" t="s">
        <v>46</v>
      </c>
      <c r="AW128" s="3" t="s">
        <v>38</v>
      </c>
      <c r="AX128" s="3"/>
      <c r="AY128" s="3" t="s">
        <v>43</v>
      </c>
      <c r="AZ128" s="3" t="s">
        <v>44</v>
      </c>
      <c r="BA128" s="3" t="s">
        <v>45</v>
      </c>
      <c r="BB128" s="3" t="s">
        <v>46</v>
      </c>
      <c r="BC128" s="1"/>
    </row>
    <row r="129" spans="1:55" x14ac:dyDescent="0.35">
      <c r="A129" s="1"/>
      <c r="B129" s="4" t="s">
        <v>39</v>
      </c>
      <c r="C129" s="4" t="s">
        <v>47</v>
      </c>
      <c r="D129" s="3">
        <v>0</v>
      </c>
      <c r="E129" s="3">
        <v>0</v>
      </c>
      <c r="F129" s="3">
        <v>0</v>
      </c>
      <c r="G129" s="3">
        <v>0</v>
      </c>
      <c r="H129" s="4" t="s">
        <v>39</v>
      </c>
      <c r="I129" s="4" t="s">
        <v>47</v>
      </c>
      <c r="J129" s="3">
        <v>0</v>
      </c>
      <c r="K129" s="3">
        <v>0</v>
      </c>
      <c r="L129" s="3">
        <v>0</v>
      </c>
      <c r="M129" s="3">
        <v>0</v>
      </c>
      <c r="N129" s="4" t="s">
        <v>39</v>
      </c>
      <c r="O129" s="4" t="s">
        <v>47</v>
      </c>
      <c r="P129" s="3">
        <v>0</v>
      </c>
      <c r="Q129" s="3">
        <v>0</v>
      </c>
      <c r="R129" s="3">
        <v>0</v>
      </c>
      <c r="S129" s="3">
        <v>0</v>
      </c>
      <c r="T129" s="4" t="s">
        <v>39</v>
      </c>
      <c r="U129" s="4" t="s">
        <v>47</v>
      </c>
      <c r="V129" s="3">
        <v>0</v>
      </c>
      <c r="W129" s="3">
        <v>0</v>
      </c>
      <c r="X129" s="3">
        <v>0</v>
      </c>
      <c r="Y129" s="3">
        <v>0</v>
      </c>
      <c r="AA129" s="1"/>
      <c r="AB129" s="4" t="s">
        <v>39</v>
      </c>
      <c r="AC129" s="4" t="s">
        <v>47</v>
      </c>
      <c r="AD129" s="3">
        <v>0</v>
      </c>
      <c r="AE129" s="3">
        <v>0</v>
      </c>
      <c r="AF129" s="3">
        <v>0</v>
      </c>
      <c r="AG129" s="3">
        <v>0</v>
      </c>
      <c r="AH129" s="4" t="s">
        <v>39</v>
      </c>
      <c r="AI129" s="4" t="s">
        <v>47</v>
      </c>
      <c r="AJ129" s="3">
        <v>0</v>
      </c>
      <c r="AK129" s="3">
        <v>0</v>
      </c>
      <c r="AL129" s="3">
        <v>0</v>
      </c>
      <c r="AM129" s="3">
        <v>0</v>
      </c>
      <c r="AN129" s="1"/>
      <c r="AP129" s="1"/>
      <c r="AQ129" s="4" t="s">
        <v>39</v>
      </c>
      <c r="AR129" s="4" t="s">
        <v>47</v>
      </c>
      <c r="AS129" s="3">
        <v>0</v>
      </c>
      <c r="AT129" s="3">
        <v>0</v>
      </c>
      <c r="AU129" s="3">
        <v>1</v>
      </c>
      <c r="AV129" s="3">
        <v>0</v>
      </c>
      <c r="AW129" s="4" t="s">
        <v>39</v>
      </c>
      <c r="AX129" s="4" t="s">
        <v>47</v>
      </c>
      <c r="AY129" s="3">
        <v>0</v>
      </c>
      <c r="AZ129" s="3">
        <v>0</v>
      </c>
      <c r="BA129" s="3">
        <v>0</v>
      </c>
      <c r="BB129" s="3">
        <v>0</v>
      </c>
      <c r="BC129" s="1"/>
    </row>
    <row r="130" spans="1:55" x14ac:dyDescent="0.35">
      <c r="A130" s="1"/>
      <c r="B130" s="4"/>
      <c r="C130" s="4" t="s">
        <v>48</v>
      </c>
      <c r="D130" s="3">
        <v>0</v>
      </c>
      <c r="E130" s="3">
        <v>0</v>
      </c>
      <c r="F130" s="3">
        <v>0</v>
      </c>
      <c r="G130" s="3">
        <v>0</v>
      </c>
      <c r="H130" s="4"/>
      <c r="I130" s="4" t="s">
        <v>48</v>
      </c>
      <c r="J130" s="3">
        <v>0</v>
      </c>
      <c r="K130" s="3">
        <v>0</v>
      </c>
      <c r="L130" s="3">
        <v>0</v>
      </c>
      <c r="M130" s="3">
        <v>0</v>
      </c>
      <c r="N130" s="4"/>
      <c r="O130" s="4" t="s">
        <v>48</v>
      </c>
      <c r="P130" s="3">
        <v>0</v>
      </c>
      <c r="Q130" s="3">
        <v>0</v>
      </c>
      <c r="R130" s="3">
        <v>0</v>
      </c>
      <c r="S130" s="3">
        <v>0</v>
      </c>
      <c r="T130" s="4"/>
      <c r="U130" s="4" t="s">
        <v>48</v>
      </c>
      <c r="V130" s="3">
        <v>0</v>
      </c>
      <c r="W130" s="3">
        <v>0</v>
      </c>
      <c r="X130" s="3">
        <v>0</v>
      </c>
      <c r="Y130" s="3">
        <v>0</v>
      </c>
      <c r="AA130" s="1"/>
      <c r="AB130" s="4"/>
      <c r="AC130" s="4" t="s">
        <v>48</v>
      </c>
      <c r="AD130" s="3">
        <v>0</v>
      </c>
      <c r="AE130" s="3">
        <v>0</v>
      </c>
      <c r="AF130" s="3">
        <v>0</v>
      </c>
      <c r="AG130" s="3">
        <v>0</v>
      </c>
      <c r="AH130" s="4"/>
      <c r="AI130" s="4" t="s">
        <v>48</v>
      </c>
      <c r="AJ130" s="3">
        <v>0</v>
      </c>
      <c r="AK130" s="3">
        <v>0</v>
      </c>
      <c r="AL130" s="3">
        <v>0</v>
      </c>
      <c r="AM130" s="3">
        <v>0</v>
      </c>
      <c r="AN130" s="1"/>
      <c r="AP130" s="1"/>
      <c r="AQ130" s="4"/>
      <c r="AR130" s="4" t="s">
        <v>48</v>
      </c>
      <c r="AS130" s="3">
        <v>0</v>
      </c>
      <c r="AT130" s="3">
        <v>0</v>
      </c>
      <c r="AU130" s="3">
        <v>0</v>
      </c>
      <c r="AV130" s="3">
        <v>0</v>
      </c>
      <c r="AW130" s="4"/>
      <c r="AX130" s="4" t="s">
        <v>48</v>
      </c>
      <c r="AY130" s="3">
        <v>0</v>
      </c>
      <c r="AZ130" s="3">
        <v>0</v>
      </c>
      <c r="BA130" s="3">
        <v>0</v>
      </c>
      <c r="BB130" s="3">
        <v>0</v>
      </c>
      <c r="BC130" s="1"/>
    </row>
    <row r="131" spans="1:55" x14ac:dyDescent="0.35">
      <c r="A131" s="1"/>
      <c r="B131" s="4"/>
      <c r="C131" s="4" t="s">
        <v>49</v>
      </c>
      <c r="D131" s="3">
        <v>0</v>
      </c>
      <c r="E131" s="3">
        <v>0</v>
      </c>
      <c r="F131" s="3">
        <v>0</v>
      </c>
      <c r="G131" s="3">
        <v>0</v>
      </c>
      <c r="H131" s="4"/>
      <c r="I131" s="4" t="s">
        <v>49</v>
      </c>
      <c r="J131" s="3">
        <v>0</v>
      </c>
      <c r="K131" s="3">
        <v>0</v>
      </c>
      <c r="L131" s="3">
        <v>0</v>
      </c>
      <c r="M131" s="3">
        <v>0</v>
      </c>
      <c r="N131" s="4"/>
      <c r="O131" s="4" t="s">
        <v>49</v>
      </c>
      <c r="P131" s="3">
        <v>0</v>
      </c>
      <c r="Q131" s="3">
        <v>0</v>
      </c>
      <c r="R131" s="3">
        <v>0</v>
      </c>
      <c r="S131" s="3">
        <v>0</v>
      </c>
      <c r="T131" s="4"/>
      <c r="U131" s="4" t="s">
        <v>49</v>
      </c>
      <c r="V131" s="3">
        <v>0</v>
      </c>
      <c r="W131" s="3">
        <v>0</v>
      </c>
      <c r="X131" s="3">
        <v>0</v>
      </c>
      <c r="Y131" s="3">
        <v>0</v>
      </c>
      <c r="AA131" s="1"/>
      <c r="AB131" s="4"/>
      <c r="AC131" s="4" t="s">
        <v>49</v>
      </c>
      <c r="AD131" s="3">
        <v>0</v>
      </c>
      <c r="AE131" s="3">
        <v>0</v>
      </c>
      <c r="AF131" s="3">
        <v>0</v>
      </c>
      <c r="AG131" s="3">
        <v>0</v>
      </c>
      <c r="AH131" s="4"/>
      <c r="AI131" s="4" t="s">
        <v>49</v>
      </c>
      <c r="AJ131" s="3">
        <v>0</v>
      </c>
      <c r="AK131" s="3">
        <v>0</v>
      </c>
      <c r="AL131" s="3">
        <v>0</v>
      </c>
      <c r="AM131" s="3">
        <v>0</v>
      </c>
      <c r="AN131" s="1"/>
      <c r="AP131" s="1"/>
      <c r="AQ131" s="4"/>
      <c r="AR131" s="4" t="s">
        <v>49</v>
      </c>
      <c r="AS131" s="3">
        <v>0</v>
      </c>
      <c r="AT131" s="3">
        <v>0</v>
      </c>
      <c r="AU131" s="3">
        <v>0</v>
      </c>
      <c r="AV131" s="3">
        <v>0</v>
      </c>
      <c r="AW131" s="4"/>
      <c r="AX131" s="4" t="s">
        <v>49</v>
      </c>
      <c r="AY131" s="3">
        <v>0</v>
      </c>
      <c r="AZ131" s="3">
        <v>0</v>
      </c>
      <c r="BA131" s="3">
        <v>0</v>
      </c>
      <c r="BB131" s="3">
        <v>0</v>
      </c>
      <c r="BC131" s="1"/>
    </row>
    <row r="132" spans="1:55" x14ac:dyDescent="0.35">
      <c r="A132" s="1"/>
      <c r="B132" s="3" t="s">
        <v>40</v>
      </c>
      <c r="C132" s="3" t="s">
        <v>47</v>
      </c>
      <c r="D132" s="3">
        <v>0</v>
      </c>
      <c r="E132" s="3">
        <v>0</v>
      </c>
      <c r="F132" s="3">
        <v>0</v>
      </c>
      <c r="G132" s="3">
        <v>0</v>
      </c>
      <c r="H132" s="3" t="s">
        <v>40</v>
      </c>
      <c r="I132" s="3" t="s">
        <v>47</v>
      </c>
      <c r="J132" s="3">
        <v>0</v>
      </c>
      <c r="K132" s="3">
        <v>0</v>
      </c>
      <c r="L132" s="3">
        <v>0</v>
      </c>
      <c r="M132" s="3">
        <v>0</v>
      </c>
      <c r="N132" s="3" t="s">
        <v>40</v>
      </c>
      <c r="O132" s="3" t="s">
        <v>47</v>
      </c>
      <c r="P132" s="3">
        <v>0</v>
      </c>
      <c r="Q132" s="3">
        <v>0</v>
      </c>
      <c r="R132" s="3">
        <v>0</v>
      </c>
      <c r="S132" s="3">
        <v>0</v>
      </c>
      <c r="T132" s="3" t="s">
        <v>40</v>
      </c>
      <c r="U132" s="3" t="s">
        <v>47</v>
      </c>
      <c r="V132" s="3">
        <v>0</v>
      </c>
      <c r="W132" s="3">
        <v>0</v>
      </c>
      <c r="X132" s="3">
        <v>0</v>
      </c>
      <c r="Y132" s="3">
        <v>0</v>
      </c>
      <c r="AA132" s="1"/>
      <c r="AB132" s="3" t="s">
        <v>40</v>
      </c>
      <c r="AC132" s="3" t="s">
        <v>47</v>
      </c>
      <c r="AD132" s="3">
        <v>0</v>
      </c>
      <c r="AE132" s="3">
        <v>0</v>
      </c>
      <c r="AF132" s="3">
        <v>0</v>
      </c>
      <c r="AG132" s="3">
        <v>0</v>
      </c>
      <c r="AH132" s="3" t="s">
        <v>40</v>
      </c>
      <c r="AI132" s="3" t="s">
        <v>47</v>
      </c>
      <c r="AJ132" s="3">
        <v>0</v>
      </c>
      <c r="AK132" s="3">
        <v>0</v>
      </c>
      <c r="AL132" s="3">
        <v>0</v>
      </c>
      <c r="AM132" s="3">
        <v>0</v>
      </c>
      <c r="AN132" s="1"/>
      <c r="AP132" s="1"/>
      <c r="AQ132" s="3" t="s">
        <v>40</v>
      </c>
      <c r="AR132" s="3" t="s">
        <v>47</v>
      </c>
      <c r="AS132" s="3">
        <v>0</v>
      </c>
      <c r="AT132" s="3">
        <v>0</v>
      </c>
      <c r="AU132" s="3">
        <v>1</v>
      </c>
      <c r="AV132" s="3">
        <v>0</v>
      </c>
      <c r="AW132" s="3" t="s">
        <v>40</v>
      </c>
      <c r="AX132" s="3" t="s">
        <v>47</v>
      </c>
      <c r="AY132" s="3">
        <v>0</v>
      </c>
      <c r="AZ132" s="3">
        <v>0</v>
      </c>
      <c r="BA132" s="3">
        <v>1</v>
      </c>
      <c r="BB132" s="3">
        <v>0</v>
      </c>
      <c r="BC132" s="1"/>
    </row>
    <row r="133" spans="1:55" x14ac:dyDescent="0.35">
      <c r="A133" s="1"/>
      <c r="B133" s="3"/>
      <c r="C133" s="3" t="s">
        <v>48</v>
      </c>
      <c r="D133" s="3">
        <v>0</v>
      </c>
      <c r="E133" s="3">
        <v>0</v>
      </c>
      <c r="F133" s="3">
        <v>0</v>
      </c>
      <c r="G133" s="3">
        <v>0</v>
      </c>
      <c r="H133" s="3"/>
      <c r="I133" s="3" t="s">
        <v>48</v>
      </c>
      <c r="J133" s="3">
        <v>0</v>
      </c>
      <c r="K133" s="3">
        <v>0</v>
      </c>
      <c r="L133" s="3">
        <v>0</v>
      </c>
      <c r="M133" s="3">
        <v>0</v>
      </c>
      <c r="N133" s="3"/>
      <c r="O133" s="3" t="s">
        <v>48</v>
      </c>
      <c r="P133" s="3">
        <v>0</v>
      </c>
      <c r="Q133" s="3">
        <v>0</v>
      </c>
      <c r="R133" s="3">
        <v>0</v>
      </c>
      <c r="S133" s="3">
        <v>0</v>
      </c>
      <c r="T133" s="3"/>
      <c r="U133" s="3" t="s">
        <v>48</v>
      </c>
      <c r="V133" s="3">
        <v>0</v>
      </c>
      <c r="W133" s="3">
        <v>0</v>
      </c>
      <c r="X133" s="3">
        <v>0</v>
      </c>
      <c r="Y133" s="3">
        <v>0</v>
      </c>
      <c r="AA133" s="1"/>
      <c r="AB133" s="3"/>
      <c r="AC133" s="3" t="s">
        <v>48</v>
      </c>
      <c r="AD133" s="3">
        <v>0</v>
      </c>
      <c r="AE133" s="3">
        <v>0</v>
      </c>
      <c r="AF133" s="3">
        <v>0</v>
      </c>
      <c r="AG133" s="3">
        <v>0</v>
      </c>
      <c r="AH133" s="3"/>
      <c r="AI133" s="3" t="s">
        <v>48</v>
      </c>
      <c r="AJ133" s="3">
        <v>0</v>
      </c>
      <c r="AK133" s="3">
        <v>0</v>
      </c>
      <c r="AL133" s="3">
        <v>0</v>
      </c>
      <c r="AM133" s="3">
        <v>0</v>
      </c>
      <c r="AN133" s="1"/>
      <c r="AP133" s="1"/>
      <c r="AQ133" s="3"/>
      <c r="AR133" s="3" t="s">
        <v>48</v>
      </c>
      <c r="AS133" s="3">
        <v>0</v>
      </c>
      <c r="AT133" s="3">
        <v>0</v>
      </c>
      <c r="AU133" s="3">
        <v>0</v>
      </c>
      <c r="AV133" s="3">
        <v>0</v>
      </c>
      <c r="AW133" s="3"/>
      <c r="AX133" s="3" t="s">
        <v>48</v>
      </c>
      <c r="AY133" s="3">
        <v>0</v>
      </c>
      <c r="AZ133" s="3">
        <v>0</v>
      </c>
      <c r="BA133" s="3">
        <v>0</v>
      </c>
      <c r="BB133" s="3">
        <v>0</v>
      </c>
      <c r="BC133" s="1"/>
    </row>
    <row r="134" spans="1:55" x14ac:dyDescent="0.35">
      <c r="A134" s="1"/>
      <c r="B134" s="3"/>
      <c r="C134" s="3" t="s">
        <v>49</v>
      </c>
      <c r="D134" s="3">
        <v>0</v>
      </c>
      <c r="E134" s="3">
        <v>0</v>
      </c>
      <c r="F134" s="3">
        <v>0</v>
      </c>
      <c r="G134" s="3">
        <v>0</v>
      </c>
      <c r="H134" s="3"/>
      <c r="I134" s="3" t="s">
        <v>49</v>
      </c>
      <c r="J134" s="3">
        <v>0</v>
      </c>
      <c r="K134" s="3">
        <v>0</v>
      </c>
      <c r="L134" s="3">
        <v>0</v>
      </c>
      <c r="M134" s="3">
        <v>0</v>
      </c>
      <c r="N134" s="3"/>
      <c r="O134" s="3" t="s">
        <v>49</v>
      </c>
      <c r="P134" s="3">
        <v>0</v>
      </c>
      <c r="Q134" s="3">
        <v>0</v>
      </c>
      <c r="R134" s="3">
        <v>0</v>
      </c>
      <c r="S134" s="3">
        <v>0</v>
      </c>
      <c r="T134" s="3"/>
      <c r="U134" s="3" t="s">
        <v>49</v>
      </c>
      <c r="V134" s="3">
        <v>0</v>
      </c>
      <c r="W134" s="3">
        <v>0</v>
      </c>
      <c r="X134" s="3">
        <v>0</v>
      </c>
      <c r="Y134" s="3">
        <v>0</v>
      </c>
      <c r="AA134" s="1"/>
      <c r="AB134" s="3"/>
      <c r="AC134" s="3" t="s">
        <v>49</v>
      </c>
      <c r="AD134" s="3">
        <v>0</v>
      </c>
      <c r="AE134" s="3">
        <v>0</v>
      </c>
      <c r="AF134" s="3">
        <v>0</v>
      </c>
      <c r="AG134" s="3">
        <v>0</v>
      </c>
      <c r="AH134" s="3"/>
      <c r="AI134" s="3" t="s">
        <v>49</v>
      </c>
      <c r="AJ134" s="3">
        <v>0</v>
      </c>
      <c r="AK134" s="3">
        <v>0</v>
      </c>
      <c r="AL134" s="3">
        <v>0</v>
      </c>
      <c r="AM134" s="3">
        <v>0</v>
      </c>
      <c r="AN134" s="1"/>
      <c r="AP134" s="1"/>
      <c r="AQ134" s="3"/>
      <c r="AR134" s="3" t="s">
        <v>49</v>
      </c>
      <c r="AS134" s="3">
        <v>0</v>
      </c>
      <c r="AT134" s="3">
        <v>0</v>
      </c>
      <c r="AU134" s="3">
        <v>0</v>
      </c>
      <c r="AV134" s="3">
        <v>0</v>
      </c>
      <c r="AW134" s="3"/>
      <c r="AX134" s="3" t="s">
        <v>49</v>
      </c>
      <c r="AY134" s="3">
        <v>0</v>
      </c>
      <c r="AZ134" s="3">
        <v>0</v>
      </c>
      <c r="BA134" s="3">
        <v>0</v>
      </c>
      <c r="BB134" s="3">
        <v>0</v>
      </c>
      <c r="BC134" s="1"/>
    </row>
    <row r="135" spans="1:55" x14ac:dyDescent="0.35">
      <c r="A135" s="1"/>
      <c r="B135" s="4" t="s">
        <v>41</v>
      </c>
      <c r="C135" s="4" t="s">
        <v>47</v>
      </c>
      <c r="D135" s="3">
        <v>0</v>
      </c>
      <c r="E135" s="3">
        <v>0</v>
      </c>
      <c r="F135" s="3">
        <v>0</v>
      </c>
      <c r="G135" s="3">
        <v>0</v>
      </c>
      <c r="H135" s="4" t="s">
        <v>41</v>
      </c>
      <c r="I135" s="4" t="s">
        <v>47</v>
      </c>
      <c r="J135" s="3">
        <v>0</v>
      </c>
      <c r="K135" s="3">
        <v>2</v>
      </c>
      <c r="L135" s="3">
        <v>0</v>
      </c>
      <c r="M135" s="3">
        <v>0</v>
      </c>
      <c r="N135" s="4" t="s">
        <v>41</v>
      </c>
      <c r="O135" s="4" t="s">
        <v>47</v>
      </c>
      <c r="P135" s="3">
        <v>0</v>
      </c>
      <c r="Q135" s="3">
        <v>0</v>
      </c>
      <c r="R135" s="3">
        <v>0</v>
      </c>
      <c r="S135" s="3">
        <v>0</v>
      </c>
      <c r="T135" s="4" t="s">
        <v>41</v>
      </c>
      <c r="U135" s="4" t="s">
        <v>47</v>
      </c>
      <c r="V135" s="3">
        <v>0</v>
      </c>
      <c r="W135" s="3">
        <v>0</v>
      </c>
      <c r="X135" s="3">
        <v>0</v>
      </c>
      <c r="Y135" s="3">
        <v>0</v>
      </c>
      <c r="AA135" s="1"/>
      <c r="AB135" s="4" t="s">
        <v>41</v>
      </c>
      <c r="AC135" s="4" t="s">
        <v>47</v>
      </c>
      <c r="AD135" s="3">
        <v>0</v>
      </c>
      <c r="AE135" s="3">
        <v>0</v>
      </c>
      <c r="AF135" s="3">
        <v>1</v>
      </c>
      <c r="AG135" s="3">
        <v>0</v>
      </c>
      <c r="AH135" s="4" t="s">
        <v>41</v>
      </c>
      <c r="AI135" s="4" t="s">
        <v>47</v>
      </c>
      <c r="AJ135" s="3">
        <v>0</v>
      </c>
      <c r="AK135" s="3">
        <v>0</v>
      </c>
      <c r="AL135" s="3">
        <v>0</v>
      </c>
      <c r="AM135" s="3">
        <v>0</v>
      </c>
      <c r="AN135" s="1"/>
      <c r="AP135" s="1"/>
      <c r="AQ135" s="4" t="s">
        <v>41</v>
      </c>
      <c r="AR135" s="4" t="s">
        <v>47</v>
      </c>
      <c r="AS135" s="3">
        <v>0</v>
      </c>
      <c r="AT135" s="3">
        <v>0</v>
      </c>
      <c r="AU135" s="3">
        <v>6</v>
      </c>
      <c r="AV135" s="3">
        <v>0</v>
      </c>
      <c r="AW135" s="4" t="s">
        <v>41</v>
      </c>
      <c r="AX135" s="4" t="s">
        <v>47</v>
      </c>
      <c r="AY135" s="3">
        <v>3</v>
      </c>
      <c r="AZ135" s="3">
        <v>1</v>
      </c>
      <c r="BA135" s="3">
        <v>4</v>
      </c>
      <c r="BB135" s="3">
        <v>0</v>
      </c>
      <c r="BC135" s="1"/>
    </row>
    <row r="136" spans="1:55" x14ac:dyDescent="0.35">
      <c r="A136" s="1"/>
      <c r="B136" s="4"/>
      <c r="C136" s="4" t="s">
        <v>48</v>
      </c>
      <c r="D136" s="3">
        <v>0</v>
      </c>
      <c r="E136" s="3">
        <v>0</v>
      </c>
      <c r="F136" s="3">
        <v>0</v>
      </c>
      <c r="G136" s="3">
        <v>0</v>
      </c>
      <c r="H136" s="4"/>
      <c r="I136" s="4" t="s">
        <v>48</v>
      </c>
      <c r="J136" s="3">
        <v>0</v>
      </c>
      <c r="K136" s="3">
        <v>0</v>
      </c>
      <c r="L136" s="3">
        <v>0</v>
      </c>
      <c r="M136" s="3">
        <v>0</v>
      </c>
      <c r="N136" s="4"/>
      <c r="O136" s="4" t="s">
        <v>48</v>
      </c>
      <c r="P136" s="3">
        <v>0</v>
      </c>
      <c r="Q136" s="3">
        <v>0</v>
      </c>
      <c r="R136" s="3">
        <v>0</v>
      </c>
      <c r="S136" s="3">
        <v>0</v>
      </c>
      <c r="T136" s="4"/>
      <c r="U136" s="4" t="s">
        <v>48</v>
      </c>
      <c r="V136" s="3">
        <v>0</v>
      </c>
      <c r="W136" s="3">
        <v>0</v>
      </c>
      <c r="X136" s="3">
        <v>0</v>
      </c>
      <c r="Y136" s="3">
        <v>0</v>
      </c>
      <c r="AA136" s="1"/>
      <c r="AB136" s="4"/>
      <c r="AC136" s="4" t="s">
        <v>48</v>
      </c>
      <c r="AD136" s="3">
        <v>0</v>
      </c>
      <c r="AE136" s="3">
        <v>0</v>
      </c>
      <c r="AF136" s="3">
        <v>0</v>
      </c>
      <c r="AG136" s="3">
        <v>0</v>
      </c>
      <c r="AH136" s="4"/>
      <c r="AI136" s="4" t="s">
        <v>48</v>
      </c>
      <c r="AJ136" s="3">
        <v>0</v>
      </c>
      <c r="AK136" s="3">
        <v>0</v>
      </c>
      <c r="AL136" s="3">
        <v>0</v>
      </c>
      <c r="AM136" s="3">
        <v>0</v>
      </c>
      <c r="AN136" s="1"/>
      <c r="AP136" s="1"/>
      <c r="AQ136" s="4"/>
      <c r="AR136" s="4" t="s">
        <v>48</v>
      </c>
      <c r="AS136" s="3">
        <v>0</v>
      </c>
      <c r="AT136" s="3">
        <v>0</v>
      </c>
      <c r="AU136" s="3">
        <v>0</v>
      </c>
      <c r="AV136" s="3">
        <v>0</v>
      </c>
      <c r="AW136" s="4"/>
      <c r="AX136" s="4" t="s">
        <v>48</v>
      </c>
      <c r="AY136" s="3">
        <v>0</v>
      </c>
      <c r="AZ136" s="3">
        <v>0</v>
      </c>
      <c r="BA136" s="3">
        <v>0</v>
      </c>
      <c r="BB136" s="3">
        <v>0</v>
      </c>
      <c r="BC136" s="1"/>
    </row>
    <row r="137" spans="1:55" x14ac:dyDescent="0.35">
      <c r="A137" s="1"/>
      <c r="B137" s="4"/>
      <c r="C137" s="4" t="s">
        <v>49</v>
      </c>
      <c r="D137" s="3">
        <v>0</v>
      </c>
      <c r="E137" s="3">
        <v>0</v>
      </c>
      <c r="F137" s="3">
        <v>0</v>
      </c>
      <c r="G137" s="3">
        <v>0</v>
      </c>
      <c r="H137" s="4"/>
      <c r="I137" s="4" t="s">
        <v>49</v>
      </c>
      <c r="J137" s="3">
        <v>0</v>
      </c>
      <c r="K137" s="3">
        <v>0</v>
      </c>
      <c r="L137" s="3">
        <v>0</v>
      </c>
      <c r="M137" s="3">
        <v>0</v>
      </c>
      <c r="N137" s="4"/>
      <c r="O137" s="4" t="s">
        <v>49</v>
      </c>
      <c r="P137" s="3">
        <v>0</v>
      </c>
      <c r="Q137" s="3">
        <v>0</v>
      </c>
      <c r="R137" s="3">
        <v>0</v>
      </c>
      <c r="S137" s="3">
        <v>0</v>
      </c>
      <c r="T137" s="4"/>
      <c r="U137" s="4" t="s">
        <v>49</v>
      </c>
      <c r="V137" s="3">
        <v>0</v>
      </c>
      <c r="W137" s="3">
        <v>0</v>
      </c>
      <c r="X137" s="3">
        <v>0</v>
      </c>
      <c r="Y137" s="3">
        <v>0</v>
      </c>
      <c r="AA137" s="1"/>
      <c r="AB137" s="4"/>
      <c r="AC137" s="4" t="s">
        <v>49</v>
      </c>
      <c r="AD137" s="3">
        <v>0</v>
      </c>
      <c r="AE137" s="3">
        <v>0</v>
      </c>
      <c r="AF137" s="3">
        <v>0</v>
      </c>
      <c r="AG137" s="3">
        <v>0</v>
      </c>
      <c r="AH137" s="4"/>
      <c r="AI137" s="4" t="s">
        <v>49</v>
      </c>
      <c r="AJ137" s="3">
        <v>0</v>
      </c>
      <c r="AK137" s="3">
        <v>0</v>
      </c>
      <c r="AL137" s="3">
        <v>0</v>
      </c>
      <c r="AM137" s="3">
        <v>0</v>
      </c>
      <c r="AN137" s="1"/>
      <c r="AP137" s="1"/>
      <c r="AQ137" s="4"/>
      <c r="AR137" s="4" t="s">
        <v>49</v>
      </c>
      <c r="AS137" s="3">
        <v>0</v>
      </c>
      <c r="AT137" s="3">
        <v>0</v>
      </c>
      <c r="AU137" s="3">
        <v>0</v>
      </c>
      <c r="AV137" s="3">
        <v>0</v>
      </c>
      <c r="AW137" s="4"/>
      <c r="AX137" s="4" t="s">
        <v>49</v>
      </c>
      <c r="AY137" s="3">
        <v>0</v>
      </c>
      <c r="AZ137" s="3">
        <v>0</v>
      </c>
      <c r="BA137" s="3">
        <v>0</v>
      </c>
      <c r="BB137" s="3">
        <v>0</v>
      </c>
      <c r="BC137" s="1"/>
    </row>
    <row r="138" spans="1:55" x14ac:dyDescent="0.35">
      <c r="A138" s="1"/>
      <c r="B138" s="3" t="s">
        <v>42</v>
      </c>
      <c r="C138" s="3" t="s">
        <v>47</v>
      </c>
      <c r="D138" s="3">
        <v>0</v>
      </c>
      <c r="E138" s="3">
        <v>0</v>
      </c>
      <c r="F138" s="3">
        <v>0</v>
      </c>
      <c r="G138" s="3">
        <v>0</v>
      </c>
      <c r="H138" s="3" t="s">
        <v>42</v>
      </c>
      <c r="I138" s="3" t="s">
        <v>47</v>
      </c>
      <c r="J138" s="3">
        <v>0</v>
      </c>
      <c r="K138" s="3">
        <v>0</v>
      </c>
      <c r="L138" s="3">
        <v>0</v>
      </c>
      <c r="M138" s="3">
        <v>0</v>
      </c>
      <c r="N138" s="3" t="s">
        <v>42</v>
      </c>
      <c r="O138" s="3" t="s">
        <v>47</v>
      </c>
      <c r="P138" s="3">
        <v>0</v>
      </c>
      <c r="Q138" s="3">
        <v>0</v>
      </c>
      <c r="R138" s="3">
        <v>0</v>
      </c>
      <c r="S138" s="3">
        <v>0</v>
      </c>
      <c r="T138" s="3" t="s">
        <v>42</v>
      </c>
      <c r="U138" s="3" t="s">
        <v>47</v>
      </c>
      <c r="V138" s="3">
        <v>0</v>
      </c>
      <c r="W138" s="3">
        <v>0</v>
      </c>
      <c r="X138" s="3">
        <v>1</v>
      </c>
      <c r="Y138" s="3">
        <v>0</v>
      </c>
      <c r="AA138" s="1"/>
      <c r="AB138" s="3" t="s">
        <v>42</v>
      </c>
      <c r="AC138" s="3" t="s">
        <v>47</v>
      </c>
      <c r="AD138" s="3">
        <v>0</v>
      </c>
      <c r="AE138" s="3">
        <v>0</v>
      </c>
      <c r="AF138" s="3">
        <v>0</v>
      </c>
      <c r="AG138" s="3">
        <v>0</v>
      </c>
      <c r="AH138" s="3" t="s">
        <v>42</v>
      </c>
      <c r="AI138" s="3" t="s">
        <v>47</v>
      </c>
      <c r="AJ138" s="3">
        <v>0</v>
      </c>
      <c r="AK138" s="3">
        <v>0</v>
      </c>
      <c r="AL138" s="3">
        <v>1</v>
      </c>
      <c r="AM138" s="3">
        <v>0</v>
      </c>
      <c r="AN138" s="1"/>
      <c r="AP138" s="1"/>
      <c r="AQ138" s="3" t="s">
        <v>42</v>
      </c>
      <c r="AR138" s="3" t="s">
        <v>47</v>
      </c>
      <c r="AS138" s="3">
        <v>0</v>
      </c>
      <c r="AT138" s="3">
        <v>0</v>
      </c>
      <c r="AU138" s="3">
        <v>1</v>
      </c>
      <c r="AV138" s="3">
        <v>0</v>
      </c>
      <c r="AW138" s="3" t="s">
        <v>42</v>
      </c>
      <c r="AX138" s="3" t="s">
        <v>47</v>
      </c>
      <c r="AY138" s="3">
        <v>0</v>
      </c>
      <c r="AZ138" s="3">
        <v>0</v>
      </c>
      <c r="BA138" s="3">
        <v>0</v>
      </c>
      <c r="BB138" s="3">
        <v>0</v>
      </c>
      <c r="BC138" s="1"/>
    </row>
    <row r="139" spans="1:55" x14ac:dyDescent="0.35">
      <c r="A139" s="1"/>
      <c r="B139" s="3"/>
      <c r="C139" s="3" t="s">
        <v>48</v>
      </c>
      <c r="D139" s="3">
        <v>0</v>
      </c>
      <c r="E139" s="3">
        <v>0</v>
      </c>
      <c r="F139" s="3">
        <v>0</v>
      </c>
      <c r="G139" s="3">
        <v>0</v>
      </c>
      <c r="H139" s="3"/>
      <c r="I139" s="3" t="s">
        <v>48</v>
      </c>
      <c r="J139" s="3">
        <v>0</v>
      </c>
      <c r="K139" s="3">
        <v>0</v>
      </c>
      <c r="L139" s="3">
        <v>0</v>
      </c>
      <c r="M139" s="3">
        <v>0</v>
      </c>
      <c r="N139" s="3"/>
      <c r="O139" s="3" t="s">
        <v>48</v>
      </c>
      <c r="P139" s="3">
        <v>0</v>
      </c>
      <c r="Q139" s="3">
        <v>0</v>
      </c>
      <c r="R139" s="3">
        <v>0</v>
      </c>
      <c r="S139" s="3">
        <v>0</v>
      </c>
      <c r="T139" s="3"/>
      <c r="U139" s="3" t="s">
        <v>48</v>
      </c>
      <c r="V139" s="3">
        <v>0</v>
      </c>
      <c r="W139" s="3">
        <v>0</v>
      </c>
      <c r="X139" s="3">
        <v>0</v>
      </c>
      <c r="Y139" s="3">
        <v>0</v>
      </c>
      <c r="AA139" s="1"/>
      <c r="AB139" s="3"/>
      <c r="AC139" s="3" t="s">
        <v>48</v>
      </c>
      <c r="AD139" s="3">
        <v>0</v>
      </c>
      <c r="AE139" s="3">
        <v>0</v>
      </c>
      <c r="AF139" s="3">
        <v>0</v>
      </c>
      <c r="AG139" s="3">
        <v>0</v>
      </c>
      <c r="AH139" s="3"/>
      <c r="AI139" s="3" t="s">
        <v>48</v>
      </c>
      <c r="AJ139" s="3">
        <v>0</v>
      </c>
      <c r="AK139" s="3">
        <v>0</v>
      </c>
      <c r="AL139" s="3">
        <v>0</v>
      </c>
      <c r="AM139" s="3">
        <v>0</v>
      </c>
      <c r="AN139" s="1"/>
      <c r="AP139" s="1"/>
      <c r="AQ139" s="3"/>
      <c r="AR139" s="3" t="s">
        <v>48</v>
      </c>
      <c r="AS139" s="3">
        <v>0</v>
      </c>
      <c r="AT139" s="3">
        <v>0</v>
      </c>
      <c r="AU139" s="3">
        <v>0</v>
      </c>
      <c r="AV139" s="3">
        <v>0</v>
      </c>
      <c r="AW139" s="3"/>
      <c r="AX139" s="3" t="s">
        <v>48</v>
      </c>
      <c r="AY139" s="3">
        <v>0</v>
      </c>
      <c r="AZ139" s="3">
        <v>0</v>
      </c>
      <c r="BA139" s="3">
        <v>0</v>
      </c>
      <c r="BB139" s="3">
        <v>0</v>
      </c>
      <c r="BC139" s="1"/>
    </row>
    <row r="140" spans="1:55" x14ac:dyDescent="0.35">
      <c r="A140" s="1"/>
      <c r="B140" s="3"/>
      <c r="C140" s="3" t="s">
        <v>49</v>
      </c>
      <c r="D140" s="3">
        <v>0</v>
      </c>
      <c r="E140" s="3">
        <v>0</v>
      </c>
      <c r="F140" s="3">
        <v>0</v>
      </c>
      <c r="G140" s="3">
        <v>0</v>
      </c>
      <c r="H140" s="3"/>
      <c r="I140" s="3" t="s">
        <v>49</v>
      </c>
      <c r="J140" s="3">
        <v>0</v>
      </c>
      <c r="K140" s="3">
        <v>0</v>
      </c>
      <c r="L140" s="3">
        <v>0</v>
      </c>
      <c r="M140" s="3">
        <v>0</v>
      </c>
      <c r="N140" s="3"/>
      <c r="O140" s="3" t="s">
        <v>49</v>
      </c>
      <c r="P140" s="3">
        <v>0</v>
      </c>
      <c r="Q140" s="3">
        <v>0</v>
      </c>
      <c r="R140" s="3">
        <v>0</v>
      </c>
      <c r="S140" s="3">
        <v>0</v>
      </c>
      <c r="T140" s="3"/>
      <c r="U140" s="3" t="s">
        <v>49</v>
      </c>
      <c r="V140" s="3">
        <v>0</v>
      </c>
      <c r="W140" s="3">
        <v>0</v>
      </c>
      <c r="X140" s="3">
        <v>0</v>
      </c>
      <c r="Y140" s="3">
        <v>0</v>
      </c>
      <c r="AA140" s="1"/>
      <c r="AB140" s="3"/>
      <c r="AC140" s="3" t="s">
        <v>49</v>
      </c>
      <c r="AD140" s="3">
        <v>0</v>
      </c>
      <c r="AE140" s="3">
        <v>0</v>
      </c>
      <c r="AF140" s="3">
        <v>0</v>
      </c>
      <c r="AG140" s="3">
        <v>0</v>
      </c>
      <c r="AH140" s="3"/>
      <c r="AI140" s="3" t="s">
        <v>49</v>
      </c>
      <c r="AJ140" s="3">
        <v>0</v>
      </c>
      <c r="AK140" s="3">
        <v>0</v>
      </c>
      <c r="AL140" s="3">
        <v>0</v>
      </c>
      <c r="AM140" s="3">
        <v>0</v>
      </c>
      <c r="AN140" s="1"/>
      <c r="AP140" s="1"/>
      <c r="AQ140" s="3"/>
      <c r="AR140" s="3" t="s">
        <v>49</v>
      </c>
      <c r="AS140" s="3">
        <v>0</v>
      </c>
      <c r="AT140" s="3">
        <v>0</v>
      </c>
      <c r="AU140" s="3">
        <v>0</v>
      </c>
      <c r="AV140" s="3">
        <v>0</v>
      </c>
      <c r="AW140" s="3"/>
      <c r="AX140" s="3" t="s">
        <v>49</v>
      </c>
      <c r="AY140" s="3">
        <v>0</v>
      </c>
      <c r="AZ140" s="3">
        <v>0</v>
      </c>
      <c r="BA140" s="3">
        <v>0</v>
      </c>
      <c r="BB140" s="3">
        <v>0</v>
      </c>
      <c r="BC140" s="1"/>
    </row>
    <row r="141" spans="1:55" x14ac:dyDescent="0.35">
      <c r="A141" s="1"/>
      <c r="B141" s="1"/>
      <c r="C141" s="94" t="s">
        <v>526</v>
      </c>
      <c r="D141" s="94"/>
      <c r="E141" s="94"/>
      <c r="F141" s="94" t="s">
        <v>529</v>
      </c>
      <c r="G141" s="94"/>
      <c r="H141" s="94"/>
      <c r="I141" s="94" t="s">
        <v>530</v>
      </c>
      <c r="J141" s="94"/>
      <c r="K141" s="94"/>
      <c r="L141" s="1"/>
      <c r="M141" s="1"/>
      <c r="N141" s="1"/>
      <c r="O141" s="1"/>
      <c r="P141" s="1"/>
      <c r="Q141" s="1"/>
      <c r="R141" s="1"/>
      <c r="S141" s="1"/>
      <c r="T141" s="1"/>
      <c r="U141" s="1"/>
      <c r="V141" s="1"/>
      <c r="W141" s="1"/>
      <c r="X141" s="1"/>
      <c r="Y141" s="1"/>
      <c r="AA141" s="1"/>
      <c r="AB141" s="1"/>
      <c r="AC141" s="94" t="s">
        <v>531</v>
      </c>
      <c r="AD141" s="94"/>
      <c r="AE141" s="94"/>
      <c r="AF141" s="1"/>
      <c r="AG141" s="1"/>
      <c r="AH141" s="1"/>
      <c r="AI141" s="1"/>
      <c r="AJ141" s="1"/>
      <c r="AK141" s="1"/>
      <c r="AL141" s="1"/>
      <c r="AM141" s="1"/>
      <c r="AN141" s="1"/>
      <c r="AP141" s="1"/>
      <c r="AQ141" s="1"/>
      <c r="AR141" s="94" t="s">
        <v>534</v>
      </c>
      <c r="AS141" s="94"/>
      <c r="AT141" s="94"/>
      <c r="AU141" s="1"/>
      <c r="AV141" s="1"/>
      <c r="AW141" s="1"/>
      <c r="AX141" s="1"/>
      <c r="AY141" s="1"/>
      <c r="AZ141" s="1"/>
      <c r="BA141" s="1"/>
      <c r="BB141" s="1"/>
      <c r="BC141" s="1"/>
    </row>
    <row r="142" spans="1:55" x14ac:dyDescent="0.35">
      <c r="A142" s="1"/>
      <c r="B142" s="1"/>
      <c r="C142" s="3" t="s">
        <v>50</v>
      </c>
      <c r="D142" s="3" t="s">
        <v>527</v>
      </c>
      <c r="E142" s="3" t="s">
        <v>528</v>
      </c>
      <c r="F142" s="3" t="s">
        <v>50</v>
      </c>
      <c r="G142" s="3" t="s">
        <v>527</v>
      </c>
      <c r="H142" s="3" t="s">
        <v>528</v>
      </c>
      <c r="I142" s="3" t="s">
        <v>50</v>
      </c>
      <c r="J142" s="3" t="s">
        <v>527</v>
      </c>
      <c r="K142" s="3" t="s">
        <v>528</v>
      </c>
      <c r="L142" s="1"/>
      <c r="M142" s="1"/>
      <c r="N142" s="1"/>
      <c r="O142" s="1"/>
      <c r="P142" s="1"/>
      <c r="Q142" s="1"/>
      <c r="R142" s="1"/>
      <c r="S142" s="1"/>
      <c r="T142" s="1"/>
      <c r="U142" s="1"/>
      <c r="V142" s="1"/>
      <c r="W142" s="1"/>
      <c r="X142" s="1"/>
      <c r="Y142" s="1"/>
      <c r="AA142" s="1"/>
      <c r="AB142" s="1"/>
      <c r="AC142" s="3" t="s">
        <v>50</v>
      </c>
      <c r="AD142" s="3" t="s">
        <v>527</v>
      </c>
      <c r="AE142" s="3" t="s">
        <v>528</v>
      </c>
      <c r="AF142" s="1"/>
      <c r="AG142" s="1"/>
      <c r="AH142" s="1"/>
      <c r="AI142" s="1"/>
      <c r="AJ142" s="1"/>
      <c r="AK142" s="1"/>
      <c r="AL142" s="1"/>
      <c r="AM142" s="1"/>
      <c r="AN142" s="1"/>
      <c r="AP142" s="1"/>
      <c r="AQ142" s="1"/>
      <c r="AR142" s="3" t="s">
        <v>50</v>
      </c>
      <c r="AS142" s="3" t="s">
        <v>527</v>
      </c>
      <c r="AT142" s="3" t="s">
        <v>528</v>
      </c>
      <c r="AU142" s="1"/>
      <c r="AV142" s="1"/>
      <c r="AW142" s="1"/>
      <c r="AX142" s="1"/>
      <c r="AY142" s="1"/>
      <c r="AZ142" s="1"/>
      <c r="BA142" s="1"/>
      <c r="BB142" s="1"/>
      <c r="BC142" s="1"/>
    </row>
    <row r="143" spans="1:55" x14ac:dyDescent="0.35">
      <c r="A143" s="1"/>
      <c r="B143" s="1"/>
      <c r="C143">
        <v>3</v>
      </c>
      <c r="D143" s="1">
        <v>2</v>
      </c>
      <c r="E143" s="1">
        <v>0</v>
      </c>
      <c r="F143" s="1">
        <v>2</v>
      </c>
      <c r="G143" s="1">
        <v>2</v>
      </c>
      <c r="H143" s="1">
        <v>0</v>
      </c>
      <c r="I143" s="1">
        <v>1</v>
      </c>
      <c r="J143" s="1">
        <v>0</v>
      </c>
      <c r="K143" s="1">
        <v>0</v>
      </c>
      <c r="L143" s="1"/>
      <c r="M143" s="1"/>
      <c r="N143" s="1"/>
      <c r="O143" s="1"/>
      <c r="P143" s="1"/>
      <c r="Q143" s="1"/>
      <c r="R143" s="1"/>
      <c r="S143" s="1"/>
      <c r="T143" s="1"/>
      <c r="AA143" s="1"/>
      <c r="AB143" s="1"/>
      <c r="AC143">
        <v>2</v>
      </c>
      <c r="AD143" s="1">
        <v>0</v>
      </c>
      <c r="AE143" s="1">
        <v>1</v>
      </c>
      <c r="AF143" s="1"/>
      <c r="AG143" s="1"/>
      <c r="AH143" s="1"/>
      <c r="AI143" s="1"/>
      <c r="AJ143" s="1"/>
      <c r="AK143" s="1"/>
      <c r="AL143" s="1"/>
      <c r="AM143" s="1"/>
      <c r="AN143" s="1"/>
      <c r="AP143" s="1"/>
      <c r="AQ143" s="1"/>
      <c r="AR143">
        <v>18</v>
      </c>
      <c r="AS143" s="1">
        <v>4</v>
      </c>
      <c r="AT143" s="1">
        <v>9</v>
      </c>
      <c r="AU143" s="1"/>
      <c r="AV143" s="1"/>
      <c r="AW143" s="1"/>
      <c r="AX143" s="1"/>
      <c r="AY143" s="1"/>
      <c r="AZ143" s="1"/>
      <c r="BA143" s="1"/>
      <c r="BB143" s="1"/>
      <c r="BC143" s="1"/>
    </row>
    <row r="145" spans="1:55" x14ac:dyDescent="0.35">
      <c r="A145" s="90" t="s">
        <v>616</v>
      </c>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AA145" s="90" t="s">
        <v>617</v>
      </c>
      <c r="AB145" s="90"/>
      <c r="AC145" s="90"/>
      <c r="AD145" s="90"/>
      <c r="AE145" s="90"/>
      <c r="AF145" s="90"/>
      <c r="AG145" s="90"/>
      <c r="AH145" s="90"/>
      <c r="AI145" s="90"/>
      <c r="AJ145" s="90"/>
      <c r="AK145" s="90"/>
      <c r="AL145" s="90"/>
      <c r="AM145" s="90"/>
      <c r="AN145" s="90"/>
      <c r="AP145" s="90" t="s">
        <v>618</v>
      </c>
      <c r="AQ145" s="90"/>
      <c r="AR145" s="90"/>
      <c r="AS145" s="90"/>
      <c r="AT145" s="90"/>
      <c r="AU145" s="90"/>
      <c r="AV145" s="90"/>
      <c r="AW145" s="90"/>
      <c r="AX145" s="90"/>
      <c r="AY145" s="90"/>
      <c r="AZ145" s="90"/>
      <c r="BA145" s="90"/>
      <c r="BB145" s="90"/>
      <c r="BC145" s="90"/>
    </row>
    <row r="146" spans="1:55" x14ac:dyDescent="0.35">
      <c r="A146" s="1"/>
      <c r="B146" s="113" t="s">
        <v>604</v>
      </c>
      <c r="C146" s="113"/>
      <c r="D146" s="113"/>
      <c r="E146" s="113"/>
      <c r="F146" s="113"/>
      <c r="G146" s="113"/>
      <c r="H146" s="113"/>
      <c r="I146" s="113"/>
      <c r="J146" s="113"/>
      <c r="K146" s="113"/>
      <c r="L146" s="113"/>
      <c r="M146" s="113"/>
      <c r="N146" s="113" t="s">
        <v>605</v>
      </c>
      <c r="O146" s="113"/>
      <c r="P146" s="113"/>
      <c r="Q146" s="113"/>
      <c r="R146" s="113"/>
      <c r="S146" s="113"/>
      <c r="T146" s="113"/>
      <c r="U146" s="113"/>
      <c r="V146" s="113"/>
      <c r="W146" s="113"/>
      <c r="X146" s="113"/>
      <c r="Y146" s="113"/>
      <c r="AA146" s="1"/>
      <c r="AB146" s="113" t="s">
        <v>50</v>
      </c>
      <c r="AC146" s="113"/>
      <c r="AD146" s="113"/>
      <c r="AE146" s="113"/>
      <c r="AF146" s="113"/>
      <c r="AG146" s="113"/>
      <c r="AH146" s="113"/>
      <c r="AI146" s="113"/>
      <c r="AJ146" s="113"/>
      <c r="AK146" s="113"/>
      <c r="AL146" s="113"/>
      <c r="AM146" s="113"/>
      <c r="AN146" s="1"/>
      <c r="AP146" s="1"/>
      <c r="AQ146" s="113" t="s">
        <v>50</v>
      </c>
      <c r="AR146" s="113"/>
      <c r="AS146" s="113"/>
      <c r="AT146" s="113"/>
      <c r="AU146" s="113"/>
      <c r="AV146" s="113"/>
      <c r="AW146" s="113"/>
      <c r="AX146" s="113"/>
      <c r="AY146" s="113"/>
      <c r="AZ146" s="113"/>
      <c r="BA146" s="113"/>
      <c r="BB146" s="113"/>
      <c r="BC146" s="1"/>
    </row>
    <row r="147" spans="1:55" x14ac:dyDescent="0.35">
      <c r="A147" s="1"/>
      <c r="B147" s="3" t="s">
        <v>37</v>
      </c>
      <c r="C147" s="3"/>
      <c r="D147" s="3" t="s">
        <v>43</v>
      </c>
      <c r="E147" s="3" t="s">
        <v>44</v>
      </c>
      <c r="F147" s="3" t="s">
        <v>45</v>
      </c>
      <c r="G147" s="3" t="s">
        <v>46</v>
      </c>
      <c r="H147" s="3" t="s">
        <v>38</v>
      </c>
      <c r="I147" s="3"/>
      <c r="J147" s="3" t="s">
        <v>43</v>
      </c>
      <c r="K147" s="3" t="s">
        <v>44</v>
      </c>
      <c r="L147" s="3" t="s">
        <v>45</v>
      </c>
      <c r="M147" s="3" t="s">
        <v>46</v>
      </c>
      <c r="N147" s="3" t="s">
        <v>37</v>
      </c>
      <c r="O147" s="3"/>
      <c r="P147" s="3" t="s">
        <v>43</v>
      </c>
      <c r="Q147" s="3" t="s">
        <v>44</v>
      </c>
      <c r="R147" s="3" t="s">
        <v>45</v>
      </c>
      <c r="S147" s="3" t="s">
        <v>46</v>
      </c>
      <c r="T147" s="3" t="s">
        <v>38</v>
      </c>
      <c r="U147" s="3"/>
      <c r="V147" s="3" t="s">
        <v>43</v>
      </c>
      <c r="W147" s="3" t="s">
        <v>44</v>
      </c>
      <c r="X147" s="3" t="s">
        <v>45</v>
      </c>
      <c r="Y147" s="3" t="s">
        <v>46</v>
      </c>
      <c r="AA147" s="1"/>
      <c r="AB147" s="3" t="s">
        <v>37</v>
      </c>
      <c r="AC147" s="3"/>
      <c r="AD147" s="3" t="s">
        <v>43</v>
      </c>
      <c r="AE147" s="3" t="s">
        <v>44</v>
      </c>
      <c r="AF147" s="3" t="s">
        <v>45</v>
      </c>
      <c r="AG147" s="3" t="s">
        <v>46</v>
      </c>
      <c r="AH147" s="3" t="s">
        <v>38</v>
      </c>
      <c r="AI147" s="3"/>
      <c r="AJ147" s="3" t="s">
        <v>43</v>
      </c>
      <c r="AK147" s="3" t="s">
        <v>44</v>
      </c>
      <c r="AL147" s="3" t="s">
        <v>45</v>
      </c>
      <c r="AM147" s="3" t="s">
        <v>46</v>
      </c>
      <c r="AN147" s="1"/>
      <c r="AP147" s="1"/>
      <c r="AQ147" s="3" t="s">
        <v>37</v>
      </c>
      <c r="AR147" s="3"/>
      <c r="AS147" s="3" t="s">
        <v>43</v>
      </c>
      <c r="AT147" s="3" t="s">
        <v>44</v>
      </c>
      <c r="AU147" s="3" t="s">
        <v>45</v>
      </c>
      <c r="AV147" s="3" t="s">
        <v>46</v>
      </c>
      <c r="AW147" s="3" t="s">
        <v>38</v>
      </c>
      <c r="AX147" s="3"/>
      <c r="AY147" s="3" t="s">
        <v>43</v>
      </c>
      <c r="AZ147" s="3" t="s">
        <v>44</v>
      </c>
      <c r="BA147" s="3" t="s">
        <v>45</v>
      </c>
      <c r="BB147" s="3" t="s">
        <v>46</v>
      </c>
      <c r="BC147" s="1"/>
    </row>
    <row r="148" spans="1:55" x14ac:dyDescent="0.35">
      <c r="A148" s="1"/>
      <c r="B148" s="4" t="s">
        <v>39</v>
      </c>
      <c r="C148" s="4" t="s">
        <v>47</v>
      </c>
      <c r="D148" s="3">
        <v>0</v>
      </c>
      <c r="E148" s="3">
        <v>0</v>
      </c>
      <c r="F148" s="3">
        <v>0</v>
      </c>
      <c r="G148" s="3">
        <v>0</v>
      </c>
      <c r="H148" s="4" t="s">
        <v>39</v>
      </c>
      <c r="I148" s="4" t="s">
        <v>47</v>
      </c>
      <c r="J148" s="3">
        <v>0</v>
      </c>
      <c r="K148" s="3">
        <v>0</v>
      </c>
      <c r="L148" s="3">
        <v>0</v>
      </c>
      <c r="M148" s="3">
        <v>0</v>
      </c>
      <c r="N148" s="4" t="s">
        <v>39</v>
      </c>
      <c r="O148" s="4" t="s">
        <v>47</v>
      </c>
      <c r="P148" s="3">
        <v>0</v>
      </c>
      <c r="Q148" s="3">
        <v>0</v>
      </c>
      <c r="R148" s="3">
        <v>0</v>
      </c>
      <c r="S148" s="3">
        <v>0</v>
      </c>
      <c r="T148" s="4" t="s">
        <v>39</v>
      </c>
      <c r="U148" s="4" t="s">
        <v>47</v>
      </c>
      <c r="V148" s="3">
        <v>0</v>
      </c>
      <c r="W148" s="3">
        <v>0</v>
      </c>
      <c r="X148" s="3">
        <v>0</v>
      </c>
      <c r="Y148" s="3">
        <v>0</v>
      </c>
      <c r="AA148" s="1"/>
      <c r="AB148" s="4" t="s">
        <v>39</v>
      </c>
      <c r="AC148" s="4" t="s">
        <v>47</v>
      </c>
      <c r="AD148" s="3">
        <v>0</v>
      </c>
      <c r="AE148" s="3">
        <v>0</v>
      </c>
      <c r="AF148" s="3">
        <v>0</v>
      </c>
      <c r="AG148" s="3">
        <v>0</v>
      </c>
      <c r="AH148" s="4" t="s">
        <v>39</v>
      </c>
      <c r="AI148" s="4" t="s">
        <v>47</v>
      </c>
      <c r="AJ148" s="3">
        <v>0</v>
      </c>
      <c r="AK148" s="3">
        <v>1</v>
      </c>
      <c r="AL148" s="3">
        <v>0</v>
      </c>
      <c r="AM148" s="3">
        <v>0</v>
      </c>
      <c r="AN148" s="1"/>
      <c r="AP148" s="1"/>
      <c r="AQ148" s="4" t="s">
        <v>39</v>
      </c>
      <c r="AR148" s="4" t="s">
        <v>47</v>
      </c>
      <c r="AS148" s="3">
        <v>0</v>
      </c>
      <c r="AT148" s="3">
        <v>0</v>
      </c>
      <c r="AU148" s="3">
        <v>1</v>
      </c>
      <c r="AV148" s="3">
        <v>0</v>
      </c>
      <c r="AW148" s="4" t="s">
        <v>39</v>
      </c>
      <c r="AX148" s="4" t="s">
        <v>47</v>
      </c>
      <c r="AY148" s="3">
        <v>0</v>
      </c>
      <c r="AZ148" s="3">
        <v>0</v>
      </c>
      <c r="BA148" s="3">
        <v>0</v>
      </c>
      <c r="BB148" s="3">
        <v>0</v>
      </c>
      <c r="BC148" s="1"/>
    </row>
    <row r="149" spans="1:55" x14ac:dyDescent="0.35">
      <c r="A149" s="1"/>
      <c r="B149" s="4"/>
      <c r="C149" s="4" t="s">
        <v>48</v>
      </c>
      <c r="D149" s="3">
        <v>0</v>
      </c>
      <c r="E149" s="3">
        <v>0</v>
      </c>
      <c r="F149" s="3">
        <v>0</v>
      </c>
      <c r="G149" s="3">
        <v>0</v>
      </c>
      <c r="H149" s="4"/>
      <c r="I149" s="4" t="s">
        <v>48</v>
      </c>
      <c r="J149" s="3">
        <v>0</v>
      </c>
      <c r="K149" s="3">
        <v>0</v>
      </c>
      <c r="L149" s="3">
        <v>0</v>
      </c>
      <c r="M149" s="3">
        <v>0</v>
      </c>
      <c r="N149" s="4"/>
      <c r="O149" s="4" t="s">
        <v>48</v>
      </c>
      <c r="P149" s="3">
        <v>0</v>
      </c>
      <c r="Q149" s="3">
        <v>0</v>
      </c>
      <c r="R149" s="3">
        <v>0</v>
      </c>
      <c r="S149" s="3">
        <v>0</v>
      </c>
      <c r="T149" s="4"/>
      <c r="U149" s="4" t="s">
        <v>48</v>
      </c>
      <c r="V149" s="3">
        <v>0</v>
      </c>
      <c r="W149" s="3">
        <v>0</v>
      </c>
      <c r="X149" s="3">
        <v>0</v>
      </c>
      <c r="Y149" s="3">
        <v>0</v>
      </c>
      <c r="AA149" s="1"/>
      <c r="AB149" s="4"/>
      <c r="AC149" s="4" t="s">
        <v>48</v>
      </c>
      <c r="AD149" s="3">
        <v>0</v>
      </c>
      <c r="AE149" s="3">
        <v>0</v>
      </c>
      <c r="AF149" s="3">
        <v>0</v>
      </c>
      <c r="AG149" s="3">
        <v>0</v>
      </c>
      <c r="AH149" s="4"/>
      <c r="AI149" s="4" t="s">
        <v>48</v>
      </c>
      <c r="AJ149" s="3">
        <v>0</v>
      </c>
      <c r="AK149" s="3">
        <v>0</v>
      </c>
      <c r="AL149" s="3">
        <v>0</v>
      </c>
      <c r="AM149" s="3">
        <v>0</v>
      </c>
      <c r="AN149" s="1"/>
      <c r="AP149" s="1"/>
      <c r="AQ149" s="4"/>
      <c r="AR149" s="4" t="s">
        <v>48</v>
      </c>
      <c r="AS149" s="3">
        <v>0</v>
      </c>
      <c r="AT149" s="3">
        <v>0</v>
      </c>
      <c r="AU149" s="3">
        <v>0</v>
      </c>
      <c r="AV149" s="3">
        <v>0</v>
      </c>
      <c r="AW149" s="4"/>
      <c r="AX149" s="4" t="s">
        <v>48</v>
      </c>
      <c r="AY149" s="3">
        <v>0</v>
      </c>
      <c r="AZ149" s="3">
        <v>0</v>
      </c>
      <c r="BA149" s="3">
        <v>0</v>
      </c>
      <c r="BB149" s="3">
        <v>0</v>
      </c>
      <c r="BC149" s="1"/>
    </row>
    <row r="150" spans="1:55" x14ac:dyDescent="0.35">
      <c r="A150" s="1"/>
      <c r="B150" s="4"/>
      <c r="C150" s="4" t="s">
        <v>49</v>
      </c>
      <c r="D150" s="3">
        <v>0</v>
      </c>
      <c r="E150" s="3">
        <v>0</v>
      </c>
      <c r="F150" s="3">
        <v>0</v>
      </c>
      <c r="G150" s="3">
        <v>0</v>
      </c>
      <c r="H150" s="4"/>
      <c r="I150" s="4" t="s">
        <v>49</v>
      </c>
      <c r="J150" s="3">
        <v>0</v>
      </c>
      <c r="K150" s="3">
        <v>0</v>
      </c>
      <c r="L150" s="3">
        <v>0</v>
      </c>
      <c r="M150" s="3">
        <v>0</v>
      </c>
      <c r="N150" s="4"/>
      <c r="O150" s="4" t="s">
        <v>49</v>
      </c>
      <c r="P150" s="3">
        <v>0</v>
      </c>
      <c r="Q150" s="3">
        <v>0</v>
      </c>
      <c r="R150" s="3">
        <v>0</v>
      </c>
      <c r="S150" s="3">
        <v>0</v>
      </c>
      <c r="T150" s="4"/>
      <c r="U150" s="4" t="s">
        <v>49</v>
      </c>
      <c r="V150" s="3">
        <v>0</v>
      </c>
      <c r="W150" s="3">
        <v>0</v>
      </c>
      <c r="X150" s="3">
        <v>0</v>
      </c>
      <c r="Y150" s="3">
        <v>0</v>
      </c>
      <c r="AA150" s="1"/>
      <c r="AB150" s="4"/>
      <c r="AC150" s="4" t="s">
        <v>49</v>
      </c>
      <c r="AD150" s="3">
        <v>0</v>
      </c>
      <c r="AE150" s="3">
        <v>0</v>
      </c>
      <c r="AF150" s="3">
        <v>0</v>
      </c>
      <c r="AG150" s="3">
        <v>0</v>
      </c>
      <c r="AH150" s="4"/>
      <c r="AI150" s="4" t="s">
        <v>49</v>
      </c>
      <c r="AJ150" s="3">
        <v>0</v>
      </c>
      <c r="AK150" s="3">
        <v>0</v>
      </c>
      <c r="AL150" s="3">
        <v>0</v>
      </c>
      <c r="AM150" s="3">
        <v>0</v>
      </c>
      <c r="AN150" s="1"/>
      <c r="AP150" s="1"/>
      <c r="AQ150" s="4"/>
      <c r="AR150" s="4" t="s">
        <v>49</v>
      </c>
      <c r="AS150" s="3">
        <v>0</v>
      </c>
      <c r="AT150" s="3">
        <v>0</v>
      </c>
      <c r="AU150" s="3">
        <v>0</v>
      </c>
      <c r="AV150" s="3">
        <v>0</v>
      </c>
      <c r="AW150" s="4"/>
      <c r="AX150" s="4" t="s">
        <v>49</v>
      </c>
      <c r="AY150" s="3">
        <v>0</v>
      </c>
      <c r="AZ150" s="3">
        <v>0</v>
      </c>
      <c r="BA150" s="3">
        <v>1</v>
      </c>
      <c r="BB150" s="3">
        <v>0</v>
      </c>
      <c r="BC150" s="1"/>
    </row>
    <row r="151" spans="1:55" x14ac:dyDescent="0.35">
      <c r="A151" s="1"/>
      <c r="B151" s="3" t="s">
        <v>40</v>
      </c>
      <c r="C151" s="3" t="s">
        <v>47</v>
      </c>
      <c r="D151" s="3">
        <v>0</v>
      </c>
      <c r="E151" s="3">
        <v>0</v>
      </c>
      <c r="F151" s="3">
        <v>0</v>
      </c>
      <c r="G151" s="3">
        <v>0</v>
      </c>
      <c r="H151" s="3" t="s">
        <v>40</v>
      </c>
      <c r="I151" s="3" t="s">
        <v>47</v>
      </c>
      <c r="J151" s="3">
        <v>0</v>
      </c>
      <c r="K151" s="3">
        <v>0</v>
      </c>
      <c r="L151" s="3">
        <v>0</v>
      </c>
      <c r="M151" s="3">
        <v>0</v>
      </c>
      <c r="N151" s="3" t="s">
        <v>40</v>
      </c>
      <c r="O151" s="3" t="s">
        <v>47</v>
      </c>
      <c r="P151" s="3">
        <v>0</v>
      </c>
      <c r="Q151" s="3">
        <v>0</v>
      </c>
      <c r="R151" s="3">
        <v>0</v>
      </c>
      <c r="S151" s="3">
        <v>0</v>
      </c>
      <c r="T151" s="3" t="s">
        <v>40</v>
      </c>
      <c r="U151" s="3" t="s">
        <v>47</v>
      </c>
      <c r="V151" s="3">
        <v>0</v>
      </c>
      <c r="W151" s="3">
        <v>0</v>
      </c>
      <c r="X151" s="3">
        <v>0</v>
      </c>
      <c r="Y151" s="3">
        <v>0</v>
      </c>
      <c r="AA151" s="1"/>
      <c r="AB151" s="3" t="s">
        <v>40</v>
      </c>
      <c r="AC151" s="3" t="s">
        <v>47</v>
      </c>
      <c r="AD151" s="3">
        <v>0</v>
      </c>
      <c r="AE151" s="3">
        <v>0</v>
      </c>
      <c r="AF151" s="3">
        <v>0</v>
      </c>
      <c r="AG151" s="3">
        <v>0</v>
      </c>
      <c r="AH151" s="3" t="s">
        <v>40</v>
      </c>
      <c r="AI151" s="3" t="s">
        <v>47</v>
      </c>
      <c r="AJ151" s="3">
        <v>0</v>
      </c>
      <c r="AK151" s="3">
        <v>0</v>
      </c>
      <c r="AL151" s="3">
        <v>0</v>
      </c>
      <c r="AM151" s="3">
        <v>0</v>
      </c>
      <c r="AN151" s="1"/>
      <c r="AP151" s="1"/>
      <c r="AQ151" s="3" t="s">
        <v>40</v>
      </c>
      <c r="AR151" s="3" t="s">
        <v>47</v>
      </c>
      <c r="AS151" s="3">
        <v>0</v>
      </c>
      <c r="AT151" s="3">
        <v>0</v>
      </c>
      <c r="AU151" s="3">
        <v>0</v>
      </c>
      <c r="AV151" s="3">
        <v>0</v>
      </c>
      <c r="AW151" s="3" t="s">
        <v>40</v>
      </c>
      <c r="AX151" s="3" t="s">
        <v>47</v>
      </c>
      <c r="AY151" s="3">
        <v>0</v>
      </c>
      <c r="AZ151" s="3">
        <v>0</v>
      </c>
      <c r="BA151" s="3">
        <v>0</v>
      </c>
      <c r="BB151" s="3">
        <v>0</v>
      </c>
      <c r="BC151" s="1"/>
    </row>
    <row r="152" spans="1:55" x14ac:dyDescent="0.35">
      <c r="A152" s="1"/>
      <c r="B152" s="3"/>
      <c r="C152" s="3" t="s">
        <v>48</v>
      </c>
      <c r="D152" s="3">
        <v>0</v>
      </c>
      <c r="E152" s="3">
        <v>0</v>
      </c>
      <c r="F152" s="3">
        <v>0</v>
      </c>
      <c r="G152" s="3">
        <v>0</v>
      </c>
      <c r="H152" s="3"/>
      <c r="I152" s="3" t="s">
        <v>48</v>
      </c>
      <c r="J152" s="3">
        <v>0</v>
      </c>
      <c r="K152" s="3">
        <v>0</v>
      </c>
      <c r="L152" s="3">
        <v>0</v>
      </c>
      <c r="M152" s="3">
        <v>0</v>
      </c>
      <c r="N152" s="3"/>
      <c r="O152" s="3" t="s">
        <v>48</v>
      </c>
      <c r="P152" s="3">
        <v>0</v>
      </c>
      <c r="Q152" s="3">
        <v>0</v>
      </c>
      <c r="R152" s="3">
        <v>0</v>
      </c>
      <c r="S152" s="3">
        <v>0</v>
      </c>
      <c r="T152" s="3"/>
      <c r="U152" s="3" t="s">
        <v>48</v>
      </c>
      <c r="V152" s="3">
        <v>0</v>
      </c>
      <c r="W152" s="3">
        <v>0</v>
      </c>
      <c r="X152" s="3">
        <v>0</v>
      </c>
      <c r="Y152" s="3">
        <v>0</v>
      </c>
      <c r="AA152" s="1"/>
      <c r="AB152" s="3"/>
      <c r="AC152" s="3" t="s">
        <v>48</v>
      </c>
      <c r="AD152" s="3">
        <v>0</v>
      </c>
      <c r="AE152" s="3">
        <v>0</v>
      </c>
      <c r="AF152" s="3">
        <v>0</v>
      </c>
      <c r="AG152" s="3">
        <v>0</v>
      </c>
      <c r="AH152" s="3"/>
      <c r="AI152" s="3" t="s">
        <v>48</v>
      </c>
      <c r="AJ152" s="3">
        <v>0</v>
      </c>
      <c r="AK152" s="3">
        <v>0</v>
      </c>
      <c r="AL152" s="3">
        <v>0</v>
      </c>
      <c r="AM152" s="3">
        <v>0</v>
      </c>
      <c r="AN152" s="1"/>
      <c r="AP152" s="1"/>
      <c r="AQ152" s="3"/>
      <c r="AR152" s="3" t="s">
        <v>48</v>
      </c>
      <c r="AS152" s="3">
        <v>0</v>
      </c>
      <c r="AT152" s="3">
        <v>0</v>
      </c>
      <c r="AU152" s="3">
        <v>0</v>
      </c>
      <c r="AV152" s="3">
        <v>0</v>
      </c>
      <c r="AW152" s="3"/>
      <c r="AX152" s="3" t="s">
        <v>48</v>
      </c>
      <c r="AY152" s="3">
        <v>0</v>
      </c>
      <c r="AZ152" s="3">
        <v>0</v>
      </c>
      <c r="BA152" s="3">
        <v>0</v>
      </c>
      <c r="BB152" s="3">
        <v>0</v>
      </c>
      <c r="BC152" s="1"/>
    </row>
    <row r="153" spans="1:55" x14ac:dyDescent="0.35">
      <c r="A153" s="1"/>
      <c r="B153" s="3"/>
      <c r="C153" s="3" t="s">
        <v>49</v>
      </c>
      <c r="D153" s="3">
        <v>0</v>
      </c>
      <c r="E153" s="3">
        <v>0</v>
      </c>
      <c r="F153" s="3">
        <v>0</v>
      </c>
      <c r="G153" s="3">
        <v>0</v>
      </c>
      <c r="H153" s="3"/>
      <c r="I153" s="3" t="s">
        <v>49</v>
      </c>
      <c r="J153" s="3">
        <v>0</v>
      </c>
      <c r="K153" s="3">
        <v>0</v>
      </c>
      <c r="L153" s="3">
        <v>0</v>
      </c>
      <c r="M153" s="3">
        <v>0</v>
      </c>
      <c r="N153" s="3"/>
      <c r="O153" s="3" t="s">
        <v>49</v>
      </c>
      <c r="P153" s="3">
        <v>0</v>
      </c>
      <c r="Q153" s="3">
        <v>0</v>
      </c>
      <c r="R153" s="3">
        <v>0</v>
      </c>
      <c r="S153" s="3">
        <v>0</v>
      </c>
      <c r="T153" s="3"/>
      <c r="U153" s="3" t="s">
        <v>49</v>
      </c>
      <c r="V153" s="3">
        <v>0</v>
      </c>
      <c r="W153" s="3">
        <v>0</v>
      </c>
      <c r="X153" s="3">
        <v>0</v>
      </c>
      <c r="Y153" s="3">
        <v>0</v>
      </c>
      <c r="AA153" s="1"/>
      <c r="AB153" s="3"/>
      <c r="AC153" s="3" t="s">
        <v>49</v>
      </c>
      <c r="AD153" s="3">
        <v>0</v>
      </c>
      <c r="AE153" s="3">
        <v>0</v>
      </c>
      <c r="AF153" s="3">
        <v>0</v>
      </c>
      <c r="AG153" s="3">
        <v>0</v>
      </c>
      <c r="AH153" s="3"/>
      <c r="AI153" s="3" t="s">
        <v>49</v>
      </c>
      <c r="AJ153" s="3">
        <v>0</v>
      </c>
      <c r="AK153" s="3">
        <v>0</v>
      </c>
      <c r="AL153" s="3">
        <v>0</v>
      </c>
      <c r="AM153" s="3">
        <v>0</v>
      </c>
      <c r="AN153" s="1"/>
      <c r="AP153" s="1"/>
      <c r="AQ153" s="3"/>
      <c r="AR153" s="3" t="s">
        <v>49</v>
      </c>
      <c r="AS153" s="3">
        <v>0</v>
      </c>
      <c r="AT153" s="3">
        <v>0</v>
      </c>
      <c r="AU153" s="3">
        <v>0</v>
      </c>
      <c r="AV153" s="3">
        <v>0</v>
      </c>
      <c r="AW153" s="3"/>
      <c r="AX153" s="3" t="s">
        <v>49</v>
      </c>
      <c r="AY153" s="3">
        <v>0</v>
      </c>
      <c r="AZ153" s="3">
        <v>0</v>
      </c>
      <c r="BA153" s="3">
        <v>0</v>
      </c>
      <c r="BB153" s="3">
        <v>0</v>
      </c>
      <c r="BC153" s="1"/>
    </row>
    <row r="154" spans="1:55" x14ac:dyDescent="0.35">
      <c r="A154" s="1"/>
      <c r="B154" s="4" t="s">
        <v>41</v>
      </c>
      <c r="C154" s="4" t="s">
        <v>47</v>
      </c>
      <c r="D154" s="3">
        <v>0</v>
      </c>
      <c r="E154" s="3">
        <v>0</v>
      </c>
      <c r="F154" s="3">
        <v>0</v>
      </c>
      <c r="G154" s="3">
        <v>0</v>
      </c>
      <c r="H154" s="4" t="s">
        <v>41</v>
      </c>
      <c r="I154" s="4" t="s">
        <v>47</v>
      </c>
      <c r="J154" s="3">
        <v>0</v>
      </c>
      <c r="K154" s="3">
        <v>0</v>
      </c>
      <c r="L154" s="3">
        <v>1</v>
      </c>
      <c r="M154" s="3">
        <v>0</v>
      </c>
      <c r="N154" s="4" t="s">
        <v>41</v>
      </c>
      <c r="O154" s="4" t="s">
        <v>47</v>
      </c>
      <c r="P154" s="3">
        <v>0</v>
      </c>
      <c r="Q154" s="3">
        <v>0</v>
      </c>
      <c r="R154" s="3">
        <v>0</v>
      </c>
      <c r="S154" s="3">
        <v>0</v>
      </c>
      <c r="T154" s="4" t="s">
        <v>41</v>
      </c>
      <c r="U154" s="4" t="s">
        <v>47</v>
      </c>
      <c r="V154" s="3">
        <v>0</v>
      </c>
      <c r="W154" s="3">
        <v>0</v>
      </c>
      <c r="X154" s="3">
        <v>0</v>
      </c>
      <c r="Y154" s="3">
        <v>0</v>
      </c>
      <c r="AA154" s="1"/>
      <c r="AB154" s="4" t="s">
        <v>41</v>
      </c>
      <c r="AC154" s="4" t="s">
        <v>47</v>
      </c>
      <c r="AD154" s="3">
        <v>0</v>
      </c>
      <c r="AE154" s="3">
        <v>0</v>
      </c>
      <c r="AF154" s="3">
        <v>2</v>
      </c>
      <c r="AG154" s="3">
        <v>0</v>
      </c>
      <c r="AH154" s="4" t="s">
        <v>41</v>
      </c>
      <c r="AI154" s="4" t="s">
        <v>47</v>
      </c>
      <c r="AJ154" s="3">
        <v>0</v>
      </c>
      <c r="AK154" s="3">
        <v>1</v>
      </c>
      <c r="AL154" s="3">
        <v>2</v>
      </c>
      <c r="AM154" s="3">
        <v>0</v>
      </c>
      <c r="AN154" s="1"/>
      <c r="AP154" s="1"/>
      <c r="AQ154" s="4" t="s">
        <v>41</v>
      </c>
      <c r="AR154" s="4" t="s">
        <v>47</v>
      </c>
      <c r="AS154" s="3">
        <v>0</v>
      </c>
      <c r="AT154" s="3">
        <v>0</v>
      </c>
      <c r="AU154" s="3">
        <v>1</v>
      </c>
      <c r="AV154" s="3">
        <v>0</v>
      </c>
      <c r="AW154" s="4" t="s">
        <v>41</v>
      </c>
      <c r="AX154" s="4" t="s">
        <v>47</v>
      </c>
      <c r="AY154" s="3">
        <v>4</v>
      </c>
      <c r="AZ154" s="3">
        <v>0</v>
      </c>
      <c r="BA154" s="3">
        <v>5</v>
      </c>
      <c r="BB154" s="3">
        <v>0</v>
      </c>
      <c r="BC154" s="1"/>
    </row>
    <row r="155" spans="1:55" x14ac:dyDescent="0.35">
      <c r="A155" s="1"/>
      <c r="B155" s="4"/>
      <c r="C155" s="4" t="s">
        <v>48</v>
      </c>
      <c r="D155" s="3">
        <v>0</v>
      </c>
      <c r="E155" s="3">
        <v>0</v>
      </c>
      <c r="F155" s="3">
        <v>0</v>
      </c>
      <c r="G155" s="3">
        <v>0</v>
      </c>
      <c r="H155" s="4"/>
      <c r="I155" s="4" t="s">
        <v>48</v>
      </c>
      <c r="J155" s="3">
        <v>0</v>
      </c>
      <c r="K155" s="3">
        <v>0</v>
      </c>
      <c r="L155" s="3">
        <v>0</v>
      </c>
      <c r="M155" s="3">
        <v>0</v>
      </c>
      <c r="N155" s="4"/>
      <c r="O155" s="4" t="s">
        <v>48</v>
      </c>
      <c r="P155" s="3">
        <v>0</v>
      </c>
      <c r="Q155" s="3">
        <v>0</v>
      </c>
      <c r="R155" s="3">
        <v>0</v>
      </c>
      <c r="S155" s="3">
        <v>0</v>
      </c>
      <c r="T155" s="4"/>
      <c r="U155" s="4" t="s">
        <v>48</v>
      </c>
      <c r="V155" s="3">
        <v>0</v>
      </c>
      <c r="W155" s="3">
        <v>0</v>
      </c>
      <c r="X155" s="3">
        <v>0</v>
      </c>
      <c r="Y155" s="3">
        <v>0</v>
      </c>
      <c r="AA155" s="1"/>
      <c r="AB155" s="4"/>
      <c r="AC155" s="4" t="s">
        <v>48</v>
      </c>
      <c r="AD155" s="3">
        <v>0</v>
      </c>
      <c r="AE155" s="3">
        <v>0</v>
      </c>
      <c r="AF155" s="3">
        <v>0</v>
      </c>
      <c r="AG155" s="3">
        <v>0</v>
      </c>
      <c r="AH155" s="4"/>
      <c r="AI155" s="4" t="s">
        <v>48</v>
      </c>
      <c r="AJ155" s="3">
        <v>0</v>
      </c>
      <c r="AK155" s="3">
        <v>0</v>
      </c>
      <c r="AL155" s="3">
        <v>0</v>
      </c>
      <c r="AM155" s="3">
        <v>0</v>
      </c>
      <c r="AN155" s="1"/>
      <c r="AP155" s="1"/>
      <c r="AQ155" s="4"/>
      <c r="AR155" s="4" t="s">
        <v>48</v>
      </c>
      <c r="AS155" s="3">
        <v>0</v>
      </c>
      <c r="AT155" s="3">
        <v>0</v>
      </c>
      <c r="AU155" s="3">
        <v>2</v>
      </c>
      <c r="AV155" s="3">
        <v>0</v>
      </c>
      <c r="AW155" s="4"/>
      <c r="AX155" s="4" t="s">
        <v>48</v>
      </c>
      <c r="AY155" s="3">
        <v>0</v>
      </c>
      <c r="AZ155" s="3">
        <v>0</v>
      </c>
      <c r="BA155" s="3">
        <v>0</v>
      </c>
      <c r="BB155" s="3">
        <v>0</v>
      </c>
      <c r="BC155" s="1"/>
    </row>
    <row r="156" spans="1:55" x14ac:dyDescent="0.35">
      <c r="A156" s="1"/>
      <c r="B156" s="4"/>
      <c r="C156" s="4" t="s">
        <v>49</v>
      </c>
      <c r="D156" s="3">
        <v>0</v>
      </c>
      <c r="E156" s="3">
        <v>0</v>
      </c>
      <c r="F156" s="3">
        <v>0</v>
      </c>
      <c r="G156" s="3">
        <v>0</v>
      </c>
      <c r="H156" s="4"/>
      <c r="I156" s="4" t="s">
        <v>49</v>
      </c>
      <c r="J156" s="3">
        <v>0</v>
      </c>
      <c r="K156" s="3">
        <v>0</v>
      </c>
      <c r="L156" s="3">
        <v>0</v>
      </c>
      <c r="M156" s="3">
        <v>0</v>
      </c>
      <c r="N156" s="4"/>
      <c r="O156" s="4" t="s">
        <v>49</v>
      </c>
      <c r="P156" s="3">
        <v>0</v>
      </c>
      <c r="Q156" s="3">
        <v>0</v>
      </c>
      <c r="R156" s="3">
        <v>0</v>
      </c>
      <c r="S156" s="3">
        <v>0</v>
      </c>
      <c r="T156" s="4"/>
      <c r="U156" s="4" t="s">
        <v>49</v>
      </c>
      <c r="V156" s="3">
        <v>0</v>
      </c>
      <c r="W156" s="3">
        <v>0</v>
      </c>
      <c r="X156" s="3">
        <v>0</v>
      </c>
      <c r="Y156" s="3">
        <v>0</v>
      </c>
      <c r="AA156" s="1"/>
      <c r="AB156" s="4"/>
      <c r="AC156" s="4" t="s">
        <v>49</v>
      </c>
      <c r="AD156" s="3">
        <v>0</v>
      </c>
      <c r="AE156" s="3">
        <v>0</v>
      </c>
      <c r="AF156" s="3">
        <v>0</v>
      </c>
      <c r="AG156" s="3">
        <v>0</v>
      </c>
      <c r="AH156" s="4"/>
      <c r="AI156" s="4" t="s">
        <v>49</v>
      </c>
      <c r="AJ156" s="3">
        <v>0</v>
      </c>
      <c r="AK156" s="3">
        <v>0</v>
      </c>
      <c r="AL156" s="3">
        <v>0</v>
      </c>
      <c r="AM156" s="3">
        <v>0</v>
      </c>
      <c r="AN156" s="1"/>
      <c r="AP156" s="1"/>
      <c r="AQ156" s="4"/>
      <c r="AR156" s="4" t="s">
        <v>49</v>
      </c>
      <c r="AS156" s="3">
        <v>0</v>
      </c>
      <c r="AT156" s="3">
        <v>0</v>
      </c>
      <c r="AU156" s="3">
        <v>0</v>
      </c>
      <c r="AV156" s="3">
        <v>0</v>
      </c>
      <c r="AW156" s="4"/>
      <c r="AX156" s="4" t="s">
        <v>49</v>
      </c>
      <c r="AY156" s="3">
        <v>0</v>
      </c>
      <c r="AZ156" s="3">
        <v>0</v>
      </c>
      <c r="BA156" s="3">
        <v>0</v>
      </c>
      <c r="BB156" s="3">
        <v>0</v>
      </c>
      <c r="BC156" s="1"/>
    </row>
    <row r="157" spans="1:55" x14ac:dyDescent="0.35">
      <c r="A157" s="1"/>
      <c r="B157" s="3" t="s">
        <v>42</v>
      </c>
      <c r="C157" s="3" t="s">
        <v>47</v>
      </c>
      <c r="D157" s="3">
        <v>0</v>
      </c>
      <c r="E157" s="3">
        <v>0</v>
      </c>
      <c r="F157" s="3">
        <v>0</v>
      </c>
      <c r="G157" s="3">
        <v>0</v>
      </c>
      <c r="H157" s="3" t="s">
        <v>42</v>
      </c>
      <c r="I157" s="3" t="s">
        <v>47</v>
      </c>
      <c r="J157" s="3">
        <v>0</v>
      </c>
      <c r="K157" s="3">
        <v>0</v>
      </c>
      <c r="L157" s="3">
        <v>0</v>
      </c>
      <c r="M157" s="3">
        <v>0</v>
      </c>
      <c r="N157" s="3" t="s">
        <v>42</v>
      </c>
      <c r="O157" s="3" t="s">
        <v>47</v>
      </c>
      <c r="P157" s="3">
        <v>0</v>
      </c>
      <c r="Q157" s="3">
        <v>0</v>
      </c>
      <c r="R157" s="3">
        <v>0</v>
      </c>
      <c r="S157" s="3">
        <v>0</v>
      </c>
      <c r="T157" s="3" t="s">
        <v>42</v>
      </c>
      <c r="U157" s="3" t="s">
        <v>47</v>
      </c>
      <c r="V157" s="3">
        <v>0</v>
      </c>
      <c r="W157" s="3">
        <v>0</v>
      </c>
      <c r="X157" s="3">
        <v>0</v>
      </c>
      <c r="Y157" s="3">
        <v>0</v>
      </c>
      <c r="AA157" s="1"/>
      <c r="AB157" s="3" t="s">
        <v>42</v>
      </c>
      <c r="AC157" s="3" t="s">
        <v>47</v>
      </c>
      <c r="AD157" s="3">
        <v>0</v>
      </c>
      <c r="AE157" s="3">
        <v>0</v>
      </c>
      <c r="AF157" s="3">
        <v>0</v>
      </c>
      <c r="AG157" s="3">
        <v>0</v>
      </c>
      <c r="AH157" s="3" t="s">
        <v>42</v>
      </c>
      <c r="AI157" s="3" t="s">
        <v>47</v>
      </c>
      <c r="AJ157" s="3">
        <v>0</v>
      </c>
      <c r="AK157" s="3">
        <v>1</v>
      </c>
      <c r="AL157" s="3">
        <v>0</v>
      </c>
      <c r="AM157" s="3">
        <v>0</v>
      </c>
      <c r="AN157" s="1"/>
      <c r="AP157" s="1"/>
      <c r="AQ157" s="3" t="s">
        <v>42</v>
      </c>
      <c r="AR157" s="3" t="s">
        <v>47</v>
      </c>
      <c r="AS157" s="3">
        <v>0</v>
      </c>
      <c r="AT157" s="3">
        <v>0</v>
      </c>
      <c r="AU157" s="3">
        <v>1</v>
      </c>
      <c r="AV157" s="3">
        <v>0</v>
      </c>
      <c r="AW157" s="3" t="s">
        <v>42</v>
      </c>
      <c r="AX157" s="3" t="s">
        <v>47</v>
      </c>
      <c r="AY157" s="3">
        <v>0</v>
      </c>
      <c r="AZ157" s="3">
        <v>0</v>
      </c>
      <c r="BA157" s="3">
        <v>1</v>
      </c>
      <c r="BB157" s="3">
        <v>0</v>
      </c>
      <c r="BC157" s="1"/>
    </row>
    <row r="158" spans="1:55" x14ac:dyDescent="0.35">
      <c r="A158" s="1"/>
      <c r="B158" s="3"/>
      <c r="C158" s="3" t="s">
        <v>48</v>
      </c>
      <c r="D158" s="3">
        <v>0</v>
      </c>
      <c r="E158" s="3">
        <v>0</v>
      </c>
      <c r="F158" s="3">
        <v>0</v>
      </c>
      <c r="G158" s="3">
        <v>0</v>
      </c>
      <c r="H158" s="3"/>
      <c r="I158" s="3" t="s">
        <v>48</v>
      </c>
      <c r="J158" s="3">
        <v>0</v>
      </c>
      <c r="K158" s="3">
        <v>0</v>
      </c>
      <c r="L158" s="3">
        <v>0</v>
      </c>
      <c r="M158" s="3">
        <v>0</v>
      </c>
      <c r="N158" s="3"/>
      <c r="O158" s="3" t="s">
        <v>48</v>
      </c>
      <c r="P158" s="3">
        <v>0</v>
      </c>
      <c r="Q158" s="3">
        <v>0</v>
      </c>
      <c r="R158" s="3">
        <v>0</v>
      </c>
      <c r="S158" s="3">
        <v>0</v>
      </c>
      <c r="T158" s="3"/>
      <c r="U158" s="3" t="s">
        <v>48</v>
      </c>
      <c r="V158" s="3">
        <v>0</v>
      </c>
      <c r="W158" s="3">
        <v>0</v>
      </c>
      <c r="X158" s="3">
        <v>0</v>
      </c>
      <c r="Y158" s="3">
        <v>0</v>
      </c>
      <c r="AA158" s="1"/>
      <c r="AB158" s="3"/>
      <c r="AC158" s="3" t="s">
        <v>48</v>
      </c>
      <c r="AD158" s="3">
        <v>0</v>
      </c>
      <c r="AE158" s="3">
        <v>0</v>
      </c>
      <c r="AF158" s="3">
        <v>0</v>
      </c>
      <c r="AG158" s="3">
        <v>0</v>
      </c>
      <c r="AH158" s="3"/>
      <c r="AI158" s="3" t="s">
        <v>48</v>
      </c>
      <c r="AJ158" s="3">
        <v>0</v>
      </c>
      <c r="AK158" s="3">
        <v>0</v>
      </c>
      <c r="AL158" s="3">
        <v>0</v>
      </c>
      <c r="AM158" s="3">
        <v>0</v>
      </c>
      <c r="AN158" s="1"/>
      <c r="AP158" s="1"/>
      <c r="AQ158" s="3"/>
      <c r="AR158" s="3" t="s">
        <v>48</v>
      </c>
      <c r="AS158" s="3">
        <v>0</v>
      </c>
      <c r="AT158" s="3">
        <v>0</v>
      </c>
      <c r="AU158" s="3">
        <v>0</v>
      </c>
      <c r="AV158" s="3">
        <v>0</v>
      </c>
      <c r="AW158" s="3"/>
      <c r="AX158" s="3" t="s">
        <v>48</v>
      </c>
      <c r="AY158" s="3">
        <v>0</v>
      </c>
      <c r="AZ158" s="3">
        <v>0</v>
      </c>
      <c r="BA158" s="3">
        <v>0</v>
      </c>
      <c r="BB158" s="3">
        <v>0</v>
      </c>
      <c r="BC158" s="1"/>
    </row>
    <row r="159" spans="1:55" x14ac:dyDescent="0.35">
      <c r="A159" s="1"/>
      <c r="B159" s="3"/>
      <c r="C159" s="3" t="s">
        <v>49</v>
      </c>
      <c r="D159" s="3">
        <v>0</v>
      </c>
      <c r="E159" s="3">
        <v>0</v>
      </c>
      <c r="F159" s="3">
        <v>0</v>
      </c>
      <c r="G159" s="3">
        <v>0</v>
      </c>
      <c r="H159" s="3"/>
      <c r="I159" s="3" t="s">
        <v>49</v>
      </c>
      <c r="J159" s="3">
        <v>0</v>
      </c>
      <c r="K159" s="3">
        <v>0</v>
      </c>
      <c r="L159" s="3">
        <v>0</v>
      </c>
      <c r="M159" s="3">
        <v>0</v>
      </c>
      <c r="N159" s="3"/>
      <c r="O159" s="3" t="s">
        <v>49</v>
      </c>
      <c r="P159" s="3">
        <v>0</v>
      </c>
      <c r="Q159" s="3">
        <v>0</v>
      </c>
      <c r="R159" s="3">
        <v>0</v>
      </c>
      <c r="S159" s="3">
        <v>0</v>
      </c>
      <c r="T159" s="3"/>
      <c r="U159" s="3" t="s">
        <v>49</v>
      </c>
      <c r="V159" s="3">
        <v>0</v>
      </c>
      <c r="W159" s="3">
        <v>0</v>
      </c>
      <c r="X159" s="3">
        <v>0</v>
      </c>
      <c r="Y159" s="3">
        <v>0</v>
      </c>
      <c r="AA159" s="1"/>
      <c r="AB159" s="3"/>
      <c r="AC159" s="3" t="s">
        <v>49</v>
      </c>
      <c r="AD159" s="3">
        <v>0</v>
      </c>
      <c r="AE159" s="3">
        <v>0</v>
      </c>
      <c r="AF159" s="3">
        <v>0</v>
      </c>
      <c r="AG159" s="3">
        <v>0</v>
      </c>
      <c r="AH159" s="3"/>
      <c r="AI159" s="3" t="s">
        <v>49</v>
      </c>
      <c r="AJ159" s="3">
        <v>0</v>
      </c>
      <c r="AK159" s="3">
        <v>0</v>
      </c>
      <c r="AL159" s="3">
        <v>0</v>
      </c>
      <c r="AM159" s="3">
        <v>0</v>
      </c>
      <c r="AN159" s="1"/>
      <c r="AP159" s="1"/>
      <c r="AQ159" s="3"/>
      <c r="AR159" s="3" t="s">
        <v>49</v>
      </c>
      <c r="AS159" s="3">
        <v>0</v>
      </c>
      <c r="AT159" s="3">
        <v>0</v>
      </c>
      <c r="AU159" s="3">
        <v>0</v>
      </c>
      <c r="AV159" s="3">
        <v>0</v>
      </c>
      <c r="AW159" s="3"/>
      <c r="AX159" s="3" t="s">
        <v>49</v>
      </c>
      <c r="AY159" s="3">
        <v>0</v>
      </c>
      <c r="AZ159" s="3">
        <v>0</v>
      </c>
      <c r="BA159" s="3">
        <v>0</v>
      </c>
      <c r="BB159" s="3">
        <v>0</v>
      </c>
      <c r="BC159" s="1"/>
    </row>
    <row r="160" spans="1:55" x14ac:dyDescent="0.35">
      <c r="A160" s="1"/>
      <c r="B160" s="1"/>
      <c r="C160" s="94" t="s">
        <v>526</v>
      </c>
      <c r="D160" s="94"/>
      <c r="E160" s="94"/>
      <c r="F160" s="94" t="s">
        <v>529</v>
      </c>
      <c r="G160" s="94"/>
      <c r="H160" s="94"/>
      <c r="I160" s="94" t="s">
        <v>530</v>
      </c>
      <c r="J160" s="94"/>
      <c r="K160" s="94"/>
      <c r="L160" s="1"/>
      <c r="M160" s="1"/>
      <c r="N160" s="1"/>
      <c r="O160" s="1"/>
      <c r="P160" s="1"/>
      <c r="Q160" s="1"/>
      <c r="R160" s="1"/>
      <c r="S160" s="1"/>
      <c r="T160" s="1"/>
      <c r="U160" s="1"/>
      <c r="V160" s="1"/>
      <c r="W160" s="1"/>
      <c r="X160" s="1"/>
      <c r="Y160" s="1"/>
      <c r="AA160" s="1"/>
      <c r="AB160" s="1"/>
      <c r="AC160" s="94" t="s">
        <v>531</v>
      </c>
      <c r="AD160" s="94"/>
      <c r="AE160" s="94"/>
      <c r="AF160" s="1"/>
      <c r="AG160" s="1"/>
      <c r="AH160" s="1"/>
      <c r="AI160" s="1"/>
      <c r="AJ160" s="1"/>
      <c r="AK160" s="1"/>
      <c r="AL160" s="1"/>
      <c r="AM160" s="1"/>
      <c r="AN160" s="1"/>
      <c r="AP160" s="1"/>
      <c r="AQ160" s="1"/>
      <c r="AR160" s="94" t="s">
        <v>534</v>
      </c>
      <c r="AS160" s="94"/>
      <c r="AT160" s="94"/>
      <c r="AU160" s="1"/>
      <c r="AV160" s="1"/>
      <c r="AW160" s="1"/>
      <c r="AX160" s="1"/>
      <c r="AY160" s="1"/>
      <c r="AZ160" s="1"/>
      <c r="BA160" s="1"/>
      <c r="BB160" s="1"/>
      <c r="BC160" s="1"/>
    </row>
    <row r="161" spans="1:55" x14ac:dyDescent="0.35">
      <c r="A161" s="1"/>
      <c r="B161" s="1"/>
      <c r="C161" s="3" t="s">
        <v>50</v>
      </c>
      <c r="D161" s="3" t="s">
        <v>527</v>
      </c>
      <c r="E161" s="3" t="s">
        <v>528</v>
      </c>
      <c r="F161" s="3" t="s">
        <v>50</v>
      </c>
      <c r="G161" s="3" t="s">
        <v>527</v>
      </c>
      <c r="H161" s="3" t="s">
        <v>528</v>
      </c>
      <c r="I161" s="3" t="s">
        <v>50</v>
      </c>
      <c r="J161" s="3" t="s">
        <v>527</v>
      </c>
      <c r="K161" s="3" t="s">
        <v>528</v>
      </c>
      <c r="L161" s="1"/>
      <c r="M161" s="1"/>
      <c r="N161" s="1"/>
      <c r="O161" s="1"/>
      <c r="P161" s="1"/>
      <c r="Q161" s="1"/>
      <c r="R161" s="1"/>
      <c r="S161" s="1"/>
      <c r="T161" s="1"/>
      <c r="U161" s="1"/>
      <c r="V161" s="1"/>
      <c r="W161" s="1"/>
      <c r="X161" s="1"/>
      <c r="Y161" s="1"/>
      <c r="AA161" s="1"/>
      <c r="AB161" s="1"/>
      <c r="AC161" s="3" t="s">
        <v>50</v>
      </c>
      <c r="AD161" s="3" t="s">
        <v>527</v>
      </c>
      <c r="AE161" s="3" t="s">
        <v>528</v>
      </c>
      <c r="AF161" s="1"/>
      <c r="AG161" s="1"/>
      <c r="AH161" s="1"/>
      <c r="AI161" s="1"/>
      <c r="AJ161" s="1"/>
      <c r="AK161" s="1"/>
      <c r="AL161" s="1"/>
      <c r="AM161" s="1"/>
      <c r="AN161" s="1"/>
      <c r="AP161" s="1"/>
      <c r="AQ161" s="1"/>
      <c r="AR161" s="3" t="s">
        <v>50</v>
      </c>
      <c r="AS161" s="3" t="s">
        <v>527</v>
      </c>
      <c r="AT161" s="3" t="s">
        <v>528</v>
      </c>
      <c r="AU161" s="1"/>
      <c r="AV161" s="1"/>
      <c r="AW161" s="1"/>
      <c r="AX161" s="1"/>
      <c r="AY161" s="1"/>
      <c r="AZ161" s="1"/>
      <c r="BA161" s="1"/>
      <c r="BB161" s="1"/>
      <c r="BC161" s="1"/>
    </row>
    <row r="162" spans="1:55" x14ac:dyDescent="0.35">
      <c r="A162" s="1"/>
      <c r="B162" s="1"/>
      <c r="C162">
        <v>1</v>
      </c>
      <c r="D162" s="1">
        <v>0</v>
      </c>
      <c r="E162" s="1">
        <v>0</v>
      </c>
      <c r="F162" s="1">
        <v>1</v>
      </c>
      <c r="G162" s="1">
        <v>0</v>
      </c>
      <c r="H162" s="1">
        <v>0</v>
      </c>
      <c r="I162" s="1">
        <v>0</v>
      </c>
      <c r="J162" s="1">
        <v>0</v>
      </c>
      <c r="K162" s="1">
        <v>0</v>
      </c>
      <c r="L162" s="1"/>
      <c r="M162" s="1"/>
      <c r="N162" s="1"/>
      <c r="O162" s="1"/>
      <c r="P162" s="1"/>
      <c r="Q162" s="1"/>
      <c r="R162" s="1"/>
      <c r="S162" s="1"/>
      <c r="T162" s="1"/>
      <c r="AA162" s="1"/>
      <c r="AB162" s="1"/>
      <c r="AC162">
        <v>7</v>
      </c>
      <c r="AD162" s="1">
        <v>3</v>
      </c>
      <c r="AE162" s="1">
        <v>2</v>
      </c>
      <c r="AF162" s="1"/>
      <c r="AG162" s="1"/>
      <c r="AH162" s="1"/>
      <c r="AI162" s="1"/>
      <c r="AJ162" s="1"/>
      <c r="AK162" s="1"/>
      <c r="AL162" s="1"/>
      <c r="AM162" s="1"/>
      <c r="AN162" s="1"/>
      <c r="AP162" s="1"/>
      <c r="AQ162" s="1"/>
      <c r="AR162">
        <v>16</v>
      </c>
      <c r="AS162" s="1">
        <v>4</v>
      </c>
      <c r="AT162" s="1">
        <v>5</v>
      </c>
      <c r="AU162" s="1"/>
      <c r="AV162" s="1"/>
      <c r="AW162" s="1"/>
      <c r="AX162" s="1"/>
      <c r="AY162" s="1"/>
      <c r="AZ162" s="1"/>
      <c r="BA162" s="1"/>
      <c r="BB162" s="1"/>
      <c r="BC162" s="1"/>
    </row>
    <row r="164" spans="1:55" x14ac:dyDescent="0.35">
      <c r="A164" s="90" t="s">
        <v>619</v>
      </c>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AA164" s="90" t="s">
        <v>620</v>
      </c>
      <c r="AB164" s="90"/>
      <c r="AC164" s="90"/>
      <c r="AD164" s="90"/>
      <c r="AE164" s="90"/>
      <c r="AF164" s="90"/>
      <c r="AG164" s="90"/>
      <c r="AH164" s="90"/>
      <c r="AI164" s="90"/>
      <c r="AJ164" s="90"/>
      <c r="AK164" s="90"/>
      <c r="AL164" s="90"/>
      <c r="AM164" s="90"/>
      <c r="AN164" s="90"/>
      <c r="AP164" s="90" t="s">
        <v>621</v>
      </c>
      <c r="AQ164" s="90"/>
      <c r="AR164" s="90"/>
      <c r="AS164" s="90"/>
      <c r="AT164" s="90"/>
      <c r="AU164" s="90"/>
      <c r="AV164" s="90"/>
      <c r="AW164" s="90"/>
      <c r="AX164" s="90"/>
      <c r="AY164" s="90"/>
      <c r="AZ164" s="90"/>
      <c r="BA164" s="90"/>
      <c r="BB164" s="90"/>
      <c r="BC164" s="90"/>
    </row>
    <row r="165" spans="1:55" x14ac:dyDescent="0.35">
      <c r="A165" s="1"/>
      <c r="B165" s="113" t="s">
        <v>604</v>
      </c>
      <c r="C165" s="113"/>
      <c r="D165" s="113"/>
      <c r="E165" s="113"/>
      <c r="F165" s="113"/>
      <c r="G165" s="113"/>
      <c r="H165" s="113"/>
      <c r="I165" s="113"/>
      <c r="J165" s="113"/>
      <c r="K165" s="113"/>
      <c r="L165" s="113"/>
      <c r="M165" s="113"/>
      <c r="N165" s="113" t="s">
        <v>605</v>
      </c>
      <c r="O165" s="113"/>
      <c r="P165" s="113"/>
      <c r="Q165" s="113"/>
      <c r="R165" s="113"/>
      <c r="S165" s="113"/>
      <c r="T165" s="113"/>
      <c r="U165" s="113"/>
      <c r="V165" s="113"/>
      <c r="W165" s="113"/>
      <c r="X165" s="113"/>
      <c r="Y165" s="113"/>
      <c r="AA165" s="1"/>
      <c r="AB165" s="113" t="s">
        <v>50</v>
      </c>
      <c r="AC165" s="113"/>
      <c r="AD165" s="113"/>
      <c r="AE165" s="113"/>
      <c r="AF165" s="113"/>
      <c r="AG165" s="113"/>
      <c r="AH165" s="113"/>
      <c r="AI165" s="113"/>
      <c r="AJ165" s="113"/>
      <c r="AK165" s="113"/>
      <c r="AL165" s="113"/>
      <c r="AM165" s="113"/>
      <c r="AN165" s="1"/>
      <c r="AP165" s="1"/>
      <c r="AQ165" s="113" t="s">
        <v>50</v>
      </c>
      <c r="AR165" s="113"/>
      <c r="AS165" s="113"/>
      <c r="AT165" s="113"/>
      <c r="AU165" s="113"/>
      <c r="AV165" s="113"/>
      <c r="AW165" s="113"/>
      <c r="AX165" s="113"/>
      <c r="AY165" s="113"/>
      <c r="AZ165" s="113"/>
      <c r="BA165" s="113"/>
      <c r="BB165" s="113"/>
      <c r="BC165" s="1"/>
    </row>
    <row r="166" spans="1:55" x14ac:dyDescent="0.35">
      <c r="A166" s="1"/>
      <c r="B166" s="3" t="s">
        <v>37</v>
      </c>
      <c r="C166" s="3"/>
      <c r="D166" s="3" t="s">
        <v>43</v>
      </c>
      <c r="E166" s="3" t="s">
        <v>44</v>
      </c>
      <c r="F166" s="3" t="s">
        <v>45</v>
      </c>
      <c r="G166" s="3" t="s">
        <v>46</v>
      </c>
      <c r="H166" s="3" t="s">
        <v>38</v>
      </c>
      <c r="I166" s="3"/>
      <c r="J166" s="3" t="s">
        <v>43</v>
      </c>
      <c r="K166" s="3" t="s">
        <v>44</v>
      </c>
      <c r="L166" s="3" t="s">
        <v>45</v>
      </c>
      <c r="M166" s="3" t="s">
        <v>46</v>
      </c>
      <c r="N166" s="3" t="s">
        <v>37</v>
      </c>
      <c r="O166" s="3"/>
      <c r="P166" s="3" t="s">
        <v>43</v>
      </c>
      <c r="Q166" s="3" t="s">
        <v>44</v>
      </c>
      <c r="R166" s="3" t="s">
        <v>45</v>
      </c>
      <c r="S166" s="3" t="s">
        <v>46</v>
      </c>
      <c r="T166" s="3" t="s">
        <v>38</v>
      </c>
      <c r="U166" s="3"/>
      <c r="V166" s="3" t="s">
        <v>43</v>
      </c>
      <c r="W166" s="3" t="s">
        <v>44</v>
      </c>
      <c r="X166" s="3" t="s">
        <v>45</v>
      </c>
      <c r="Y166" s="3" t="s">
        <v>46</v>
      </c>
      <c r="AA166" s="1"/>
      <c r="AB166" s="3" t="s">
        <v>37</v>
      </c>
      <c r="AC166" s="3"/>
      <c r="AD166" s="3" t="s">
        <v>43</v>
      </c>
      <c r="AE166" s="3" t="s">
        <v>44</v>
      </c>
      <c r="AF166" s="3" t="s">
        <v>45</v>
      </c>
      <c r="AG166" s="3" t="s">
        <v>46</v>
      </c>
      <c r="AH166" s="3" t="s">
        <v>38</v>
      </c>
      <c r="AI166" s="3"/>
      <c r="AJ166" s="3" t="s">
        <v>43</v>
      </c>
      <c r="AK166" s="3" t="s">
        <v>44</v>
      </c>
      <c r="AL166" s="3" t="s">
        <v>45</v>
      </c>
      <c r="AM166" s="3" t="s">
        <v>46</v>
      </c>
      <c r="AN166" s="1"/>
      <c r="AP166" s="1"/>
      <c r="AQ166" s="3" t="s">
        <v>37</v>
      </c>
      <c r="AR166" s="3"/>
      <c r="AS166" s="3" t="s">
        <v>43</v>
      </c>
      <c r="AT166" s="3" t="s">
        <v>44</v>
      </c>
      <c r="AU166" s="3" t="s">
        <v>45</v>
      </c>
      <c r="AV166" s="3" t="s">
        <v>46</v>
      </c>
      <c r="AW166" s="3" t="s">
        <v>38</v>
      </c>
      <c r="AX166" s="3"/>
      <c r="AY166" s="3" t="s">
        <v>43</v>
      </c>
      <c r="AZ166" s="3" t="s">
        <v>44</v>
      </c>
      <c r="BA166" s="3" t="s">
        <v>45</v>
      </c>
      <c r="BB166" s="3" t="s">
        <v>46</v>
      </c>
      <c r="BC166" s="1"/>
    </row>
    <row r="167" spans="1:55" x14ac:dyDescent="0.35">
      <c r="A167" s="1"/>
      <c r="B167" s="4" t="s">
        <v>39</v>
      </c>
      <c r="C167" s="4" t="s">
        <v>47</v>
      </c>
      <c r="D167" s="3">
        <v>0</v>
      </c>
      <c r="E167" s="3">
        <v>0</v>
      </c>
      <c r="F167" s="3">
        <v>0</v>
      </c>
      <c r="G167" s="3">
        <v>0</v>
      </c>
      <c r="H167" s="4" t="s">
        <v>39</v>
      </c>
      <c r="I167" s="4" t="s">
        <v>47</v>
      </c>
      <c r="J167" s="3">
        <v>0</v>
      </c>
      <c r="K167" s="3">
        <v>0</v>
      </c>
      <c r="L167" s="3">
        <v>0</v>
      </c>
      <c r="M167" s="3">
        <v>0</v>
      </c>
      <c r="N167" s="4" t="s">
        <v>39</v>
      </c>
      <c r="O167" s="4" t="s">
        <v>47</v>
      </c>
      <c r="P167" s="3">
        <v>0</v>
      </c>
      <c r="Q167" s="3">
        <v>0</v>
      </c>
      <c r="R167" s="3">
        <v>0</v>
      </c>
      <c r="S167" s="3">
        <v>0</v>
      </c>
      <c r="T167" s="4" t="s">
        <v>39</v>
      </c>
      <c r="U167" s="4" t="s">
        <v>47</v>
      </c>
      <c r="V167" s="3">
        <v>0</v>
      </c>
      <c r="W167" s="3">
        <v>0</v>
      </c>
      <c r="X167" s="3">
        <v>0</v>
      </c>
      <c r="Y167" s="3">
        <v>0</v>
      </c>
      <c r="AA167" s="1"/>
      <c r="AB167" s="4" t="s">
        <v>39</v>
      </c>
      <c r="AC167" s="4" t="s">
        <v>47</v>
      </c>
      <c r="AD167" s="3">
        <v>0</v>
      </c>
      <c r="AE167" s="3">
        <v>0</v>
      </c>
      <c r="AF167" s="3">
        <v>0</v>
      </c>
      <c r="AG167" s="3">
        <v>0</v>
      </c>
      <c r="AH167" s="4" t="s">
        <v>39</v>
      </c>
      <c r="AI167" s="4" t="s">
        <v>47</v>
      </c>
      <c r="AJ167" s="3">
        <v>0</v>
      </c>
      <c r="AK167" s="3">
        <v>0</v>
      </c>
      <c r="AL167" s="3">
        <v>0</v>
      </c>
      <c r="AM167" s="3">
        <v>0</v>
      </c>
      <c r="AN167" s="1"/>
      <c r="AP167" s="1"/>
      <c r="AQ167" s="4" t="s">
        <v>39</v>
      </c>
      <c r="AR167" s="4" t="s">
        <v>47</v>
      </c>
      <c r="AS167" s="3">
        <v>0</v>
      </c>
      <c r="AT167" s="3">
        <v>0</v>
      </c>
      <c r="AU167" s="3">
        <v>0</v>
      </c>
      <c r="AV167" s="3">
        <v>0</v>
      </c>
      <c r="AW167" s="4" t="s">
        <v>39</v>
      </c>
      <c r="AX167" s="4" t="s">
        <v>47</v>
      </c>
      <c r="AY167" s="3">
        <v>0</v>
      </c>
      <c r="AZ167" s="3">
        <v>0</v>
      </c>
      <c r="BA167" s="3">
        <v>0</v>
      </c>
      <c r="BB167" s="3">
        <v>0</v>
      </c>
      <c r="BC167" s="1"/>
    </row>
    <row r="168" spans="1:55" x14ac:dyDescent="0.35">
      <c r="A168" s="1"/>
      <c r="B168" s="4"/>
      <c r="C168" s="4" t="s">
        <v>48</v>
      </c>
      <c r="D168" s="3">
        <v>0</v>
      </c>
      <c r="E168" s="3">
        <v>0</v>
      </c>
      <c r="F168" s="3">
        <v>0</v>
      </c>
      <c r="G168" s="3">
        <v>0</v>
      </c>
      <c r="H168" s="4"/>
      <c r="I168" s="4" t="s">
        <v>48</v>
      </c>
      <c r="J168" s="3">
        <v>0</v>
      </c>
      <c r="K168" s="3">
        <v>0</v>
      </c>
      <c r="L168" s="3">
        <v>0</v>
      </c>
      <c r="M168" s="3">
        <v>0</v>
      </c>
      <c r="N168" s="4"/>
      <c r="O168" s="4" t="s">
        <v>48</v>
      </c>
      <c r="P168" s="3">
        <v>0</v>
      </c>
      <c r="Q168" s="3">
        <v>0</v>
      </c>
      <c r="R168" s="3">
        <v>0</v>
      </c>
      <c r="S168" s="3">
        <v>0</v>
      </c>
      <c r="T168" s="4"/>
      <c r="U168" s="4" t="s">
        <v>48</v>
      </c>
      <c r="V168" s="3">
        <v>0</v>
      </c>
      <c r="W168" s="3">
        <v>0</v>
      </c>
      <c r="X168" s="3">
        <v>0</v>
      </c>
      <c r="Y168" s="3">
        <v>0</v>
      </c>
      <c r="AA168" s="1"/>
      <c r="AB168" s="4"/>
      <c r="AC168" s="4" t="s">
        <v>48</v>
      </c>
      <c r="AD168" s="3">
        <v>0</v>
      </c>
      <c r="AE168" s="3">
        <v>0</v>
      </c>
      <c r="AF168" s="3">
        <v>0</v>
      </c>
      <c r="AG168" s="3">
        <v>0</v>
      </c>
      <c r="AH168" s="4"/>
      <c r="AI168" s="4" t="s">
        <v>48</v>
      </c>
      <c r="AJ168" s="3">
        <v>0</v>
      </c>
      <c r="AK168" s="3">
        <v>0</v>
      </c>
      <c r="AL168" s="3">
        <v>0</v>
      </c>
      <c r="AM168" s="3">
        <v>0</v>
      </c>
      <c r="AN168" s="1"/>
      <c r="AP168" s="1"/>
      <c r="AQ168" s="4"/>
      <c r="AR168" s="4" t="s">
        <v>48</v>
      </c>
      <c r="AS168" s="3">
        <v>0</v>
      </c>
      <c r="AT168" s="3">
        <v>0</v>
      </c>
      <c r="AU168" s="3">
        <v>0</v>
      </c>
      <c r="AV168" s="3">
        <v>0</v>
      </c>
      <c r="AW168" s="4"/>
      <c r="AX168" s="4" t="s">
        <v>48</v>
      </c>
      <c r="AY168" s="3">
        <v>0</v>
      </c>
      <c r="AZ168" s="3">
        <v>0</v>
      </c>
      <c r="BA168" s="3">
        <v>0</v>
      </c>
      <c r="BB168" s="3">
        <v>0</v>
      </c>
      <c r="BC168" s="1"/>
    </row>
    <row r="169" spans="1:55" x14ac:dyDescent="0.35">
      <c r="A169" s="1"/>
      <c r="B169" s="4"/>
      <c r="C169" s="4" t="s">
        <v>49</v>
      </c>
      <c r="D169" s="3">
        <v>0</v>
      </c>
      <c r="E169" s="3">
        <v>0</v>
      </c>
      <c r="F169" s="3">
        <v>0</v>
      </c>
      <c r="G169" s="3">
        <v>0</v>
      </c>
      <c r="H169" s="4"/>
      <c r="I169" s="4" t="s">
        <v>49</v>
      </c>
      <c r="J169" s="3">
        <v>0</v>
      </c>
      <c r="K169" s="3">
        <v>0</v>
      </c>
      <c r="L169" s="3">
        <v>0</v>
      </c>
      <c r="M169" s="3">
        <v>0</v>
      </c>
      <c r="N169" s="4"/>
      <c r="O169" s="4" t="s">
        <v>49</v>
      </c>
      <c r="P169" s="3">
        <v>0</v>
      </c>
      <c r="Q169" s="3">
        <v>0</v>
      </c>
      <c r="R169" s="3">
        <v>0</v>
      </c>
      <c r="S169" s="3">
        <v>0</v>
      </c>
      <c r="T169" s="4"/>
      <c r="U169" s="4" t="s">
        <v>49</v>
      </c>
      <c r="V169" s="3">
        <v>0</v>
      </c>
      <c r="W169" s="3">
        <v>0</v>
      </c>
      <c r="X169" s="3">
        <v>0</v>
      </c>
      <c r="Y169" s="3">
        <v>0</v>
      </c>
      <c r="AA169" s="1"/>
      <c r="AB169" s="4"/>
      <c r="AC169" s="4" t="s">
        <v>49</v>
      </c>
      <c r="AD169" s="3">
        <v>0</v>
      </c>
      <c r="AE169" s="3">
        <v>0</v>
      </c>
      <c r="AF169" s="3">
        <v>0</v>
      </c>
      <c r="AG169" s="3">
        <v>0</v>
      </c>
      <c r="AH169" s="4"/>
      <c r="AI169" s="4" t="s">
        <v>49</v>
      </c>
      <c r="AJ169" s="3">
        <v>0</v>
      </c>
      <c r="AK169" s="3">
        <v>0</v>
      </c>
      <c r="AL169" s="3">
        <v>0</v>
      </c>
      <c r="AM169" s="3">
        <v>0</v>
      </c>
      <c r="AN169" s="1"/>
      <c r="AP169" s="1"/>
      <c r="AQ169" s="4"/>
      <c r="AR169" s="4" t="s">
        <v>49</v>
      </c>
      <c r="AS169" s="3">
        <v>0</v>
      </c>
      <c r="AT169" s="3">
        <v>0</v>
      </c>
      <c r="AU169" s="3">
        <v>0</v>
      </c>
      <c r="AV169" s="3">
        <v>0</v>
      </c>
      <c r="AW169" s="4"/>
      <c r="AX169" s="4" t="s">
        <v>49</v>
      </c>
      <c r="AY169" s="3">
        <v>0</v>
      </c>
      <c r="AZ169" s="3">
        <v>0</v>
      </c>
      <c r="BA169" s="3">
        <v>0</v>
      </c>
      <c r="BB169" s="3">
        <v>0</v>
      </c>
      <c r="BC169" s="1"/>
    </row>
    <row r="170" spans="1:55" x14ac:dyDescent="0.35">
      <c r="A170" s="1"/>
      <c r="B170" s="3" t="s">
        <v>40</v>
      </c>
      <c r="C170" s="3" t="s">
        <v>47</v>
      </c>
      <c r="D170" s="3">
        <v>0</v>
      </c>
      <c r="E170" s="3">
        <v>0</v>
      </c>
      <c r="F170" s="3">
        <v>0</v>
      </c>
      <c r="G170" s="3">
        <v>0</v>
      </c>
      <c r="H170" s="3" t="s">
        <v>40</v>
      </c>
      <c r="I170" s="3" t="s">
        <v>47</v>
      </c>
      <c r="J170" s="3">
        <v>0</v>
      </c>
      <c r="K170" s="3">
        <v>0</v>
      </c>
      <c r="L170" s="3">
        <v>0</v>
      </c>
      <c r="M170" s="3">
        <v>0</v>
      </c>
      <c r="N170" s="3" t="s">
        <v>40</v>
      </c>
      <c r="O170" s="3" t="s">
        <v>47</v>
      </c>
      <c r="P170" s="3">
        <v>0</v>
      </c>
      <c r="Q170" s="3">
        <v>0</v>
      </c>
      <c r="R170" s="3">
        <v>0</v>
      </c>
      <c r="S170" s="3">
        <v>0</v>
      </c>
      <c r="T170" s="3" t="s">
        <v>40</v>
      </c>
      <c r="U170" s="3" t="s">
        <v>47</v>
      </c>
      <c r="V170" s="3">
        <v>0</v>
      </c>
      <c r="W170" s="3">
        <v>0</v>
      </c>
      <c r="X170" s="3">
        <v>0</v>
      </c>
      <c r="Y170" s="3">
        <v>0</v>
      </c>
      <c r="AA170" s="1"/>
      <c r="AB170" s="3" t="s">
        <v>40</v>
      </c>
      <c r="AC170" s="3" t="s">
        <v>47</v>
      </c>
      <c r="AD170" s="3">
        <v>0</v>
      </c>
      <c r="AE170" s="3">
        <v>0</v>
      </c>
      <c r="AF170" s="3">
        <v>0</v>
      </c>
      <c r="AG170" s="3">
        <v>0</v>
      </c>
      <c r="AH170" s="3" t="s">
        <v>40</v>
      </c>
      <c r="AI170" s="3" t="s">
        <v>47</v>
      </c>
      <c r="AJ170" s="3">
        <v>0</v>
      </c>
      <c r="AK170" s="3">
        <v>0</v>
      </c>
      <c r="AL170" s="3">
        <v>0</v>
      </c>
      <c r="AM170" s="3">
        <v>0</v>
      </c>
      <c r="AN170" s="1"/>
      <c r="AP170" s="1"/>
      <c r="AQ170" s="3" t="s">
        <v>40</v>
      </c>
      <c r="AR170" s="3" t="s">
        <v>47</v>
      </c>
      <c r="AS170" s="3">
        <v>0</v>
      </c>
      <c r="AT170" s="3">
        <v>0</v>
      </c>
      <c r="AU170" s="3">
        <v>1</v>
      </c>
      <c r="AV170" s="3">
        <v>0</v>
      </c>
      <c r="AW170" s="3" t="s">
        <v>40</v>
      </c>
      <c r="AX170" s="3" t="s">
        <v>47</v>
      </c>
      <c r="AY170" s="3">
        <v>0</v>
      </c>
      <c r="AZ170" s="3">
        <v>0</v>
      </c>
      <c r="BA170" s="3">
        <v>0</v>
      </c>
      <c r="BB170" s="3">
        <v>0</v>
      </c>
      <c r="BC170" s="1"/>
    </row>
    <row r="171" spans="1:55" x14ac:dyDescent="0.35">
      <c r="A171" s="1"/>
      <c r="B171" s="3"/>
      <c r="C171" s="3" t="s">
        <v>48</v>
      </c>
      <c r="D171" s="3">
        <v>0</v>
      </c>
      <c r="E171" s="3">
        <v>0</v>
      </c>
      <c r="F171" s="3">
        <v>0</v>
      </c>
      <c r="G171" s="3">
        <v>0</v>
      </c>
      <c r="H171" s="3"/>
      <c r="I171" s="3" t="s">
        <v>48</v>
      </c>
      <c r="J171" s="3">
        <v>0</v>
      </c>
      <c r="K171" s="3">
        <v>0</v>
      </c>
      <c r="L171" s="3">
        <v>0</v>
      </c>
      <c r="M171" s="3">
        <v>0</v>
      </c>
      <c r="N171" s="3"/>
      <c r="O171" s="3" t="s">
        <v>48</v>
      </c>
      <c r="P171" s="3">
        <v>0</v>
      </c>
      <c r="Q171" s="3">
        <v>0</v>
      </c>
      <c r="R171" s="3">
        <v>0</v>
      </c>
      <c r="S171" s="3">
        <v>0</v>
      </c>
      <c r="T171" s="3"/>
      <c r="U171" s="3" t="s">
        <v>48</v>
      </c>
      <c r="V171" s="3">
        <v>0</v>
      </c>
      <c r="W171" s="3">
        <v>0</v>
      </c>
      <c r="X171" s="3">
        <v>0</v>
      </c>
      <c r="Y171" s="3">
        <v>0</v>
      </c>
      <c r="AA171" s="1"/>
      <c r="AB171" s="3"/>
      <c r="AC171" s="3" t="s">
        <v>48</v>
      </c>
      <c r="AD171" s="3">
        <v>0</v>
      </c>
      <c r="AE171" s="3">
        <v>0</v>
      </c>
      <c r="AF171" s="3">
        <v>0</v>
      </c>
      <c r="AG171" s="3">
        <v>0</v>
      </c>
      <c r="AH171" s="3"/>
      <c r="AI171" s="3" t="s">
        <v>48</v>
      </c>
      <c r="AJ171" s="3">
        <v>0</v>
      </c>
      <c r="AK171" s="3">
        <v>0</v>
      </c>
      <c r="AL171" s="3">
        <v>0</v>
      </c>
      <c r="AM171" s="3">
        <v>0</v>
      </c>
      <c r="AN171" s="1"/>
      <c r="AP171" s="1"/>
      <c r="AQ171" s="3"/>
      <c r="AR171" s="3" t="s">
        <v>48</v>
      </c>
      <c r="AS171" s="3">
        <v>0</v>
      </c>
      <c r="AT171" s="3">
        <v>0</v>
      </c>
      <c r="AU171" s="3">
        <v>0</v>
      </c>
      <c r="AV171" s="3">
        <v>0</v>
      </c>
      <c r="AW171" s="3"/>
      <c r="AX171" s="3" t="s">
        <v>48</v>
      </c>
      <c r="AY171" s="3">
        <v>0</v>
      </c>
      <c r="AZ171" s="3">
        <v>0</v>
      </c>
      <c r="BA171" s="3">
        <v>0</v>
      </c>
      <c r="BB171" s="3">
        <v>0</v>
      </c>
      <c r="BC171" s="1"/>
    </row>
    <row r="172" spans="1:55" x14ac:dyDescent="0.35">
      <c r="A172" s="1"/>
      <c r="B172" s="3"/>
      <c r="C172" s="3" t="s">
        <v>49</v>
      </c>
      <c r="D172" s="3">
        <v>0</v>
      </c>
      <c r="E172" s="3">
        <v>0</v>
      </c>
      <c r="F172" s="3">
        <v>0</v>
      </c>
      <c r="G172" s="3">
        <v>0</v>
      </c>
      <c r="H172" s="3"/>
      <c r="I172" s="3" t="s">
        <v>49</v>
      </c>
      <c r="J172" s="3">
        <v>0</v>
      </c>
      <c r="K172" s="3">
        <v>0</v>
      </c>
      <c r="L172" s="3">
        <v>0</v>
      </c>
      <c r="M172" s="3">
        <v>0</v>
      </c>
      <c r="N172" s="3"/>
      <c r="O172" s="3" t="s">
        <v>49</v>
      </c>
      <c r="P172" s="3">
        <v>0</v>
      </c>
      <c r="Q172" s="3">
        <v>0</v>
      </c>
      <c r="R172" s="3">
        <v>0</v>
      </c>
      <c r="S172" s="3">
        <v>0</v>
      </c>
      <c r="T172" s="3"/>
      <c r="U172" s="3" t="s">
        <v>49</v>
      </c>
      <c r="V172" s="3">
        <v>0</v>
      </c>
      <c r="W172" s="3">
        <v>0</v>
      </c>
      <c r="X172" s="3">
        <v>0</v>
      </c>
      <c r="Y172" s="3">
        <v>0</v>
      </c>
      <c r="AA172" s="1"/>
      <c r="AB172" s="3"/>
      <c r="AC172" s="3" t="s">
        <v>49</v>
      </c>
      <c r="AD172" s="3">
        <v>0</v>
      </c>
      <c r="AE172" s="3">
        <v>0</v>
      </c>
      <c r="AF172" s="3">
        <v>0</v>
      </c>
      <c r="AG172" s="3">
        <v>0</v>
      </c>
      <c r="AH172" s="3"/>
      <c r="AI172" s="3" t="s">
        <v>49</v>
      </c>
      <c r="AJ172" s="3">
        <v>0</v>
      </c>
      <c r="AK172" s="3">
        <v>0</v>
      </c>
      <c r="AL172" s="3">
        <v>0</v>
      </c>
      <c r="AM172" s="3">
        <v>0</v>
      </c>
      <c r="AN172" s="1"/>
      <c r="AP172" s="1"/>
      <c r="AQ172" s="3"/>
      <c r="AR172" s="3" t="s">
        <v>49</v>
      </c>
      <c r="AS172" s="3">
        <v>0</v>
      </c>
      <c r="AT172" s="3">
        <v>0</v>
      </c>
      <c r="AU172" s="3">
        <v>0</v>
      </c>
      <c r="AV172" s="3">
        <v>0</v>
      </c>
      <c r="AW172" s="3"/>
      <c r="AX172" s="3" t="s">
        <v>49</v>
      </c>
      <c r="AY172" s="3">
        <v>0</v>
      </c>
      <c r="AZ172" s="3">
        <v>0</v>
      </c>
      <c r="BA172" s="3">
        <v>0</v>
      </c>
      <c r="BB172" s="3">
        <v>0</v>
      </c>
      <c r="BC172" s="1"/>
    </row>
    <row r="173" spans="1:55" x14ac:dyDescent="0.35">
      <c r="A173" s="1"/>
      <c r="B173" s="4" t="s">
        <v>41</v>
      </c>
      <c r="C173" s="4" t="s">
        <v>47</v>
      </c>
      <c r="D173" s="3">
        <v>0</v>
      </c>
      <c r="E173" s="3">
        <v>0</v>
      </c>
      <c r="F173" s="3">
        <v>1</v>
      </c>
      <c r="G173" s="3">
        <v>0</v>
      </c>
      <c r="H173" s="4" t="s">
        <v>41</v>
      </c>
      <c r="I173" s="4" t="s">
        <v>47</v>
      </c>
      <c r="J173" s="3">
        <v>0</v>
      </c>
      <c r="K173" s="3">
        <v>0</v>
      </c>
      <c r="L173" s="3">
        <v>1</v>
      </c>
      <c r="M173" s="3">
        <v>0</v>
      </c>
      <c r="N173" s="4" t="s">
        <v>41</v>
      </c>
      <c r="O173" s="4" t="s">
        <v>47</v>
      </c>
      <c r="P173" s="3">
        <v>0</v>
      </c>
      <c r="Q173" s="3">
        <v>0</v>
      </c>
      <c r="R173" s="3">
        <v>4</v>
      </c>
      <c r="S173" s="3">
        <v>0</v>
      </c>
      <c r="T173" s="4" t="s">
        <v>41</v>
      </c>
      <c r="U173" s="4" t="s">
        <v>47</v>
      </c>
      <c r="V173" s="3">
        <v>0</v>
      </c>
      <c r="W173" s="3">
        <v>0</v>
      </c>
      <c r="X173" s="3">
        <v>2</v>
      </c>
      <c r="Y173" s="3">
        <v>0</v>
      </c>
      <c r="AA173" s="1"/>
      <c r="AB173" s="4" t="s">
        <v>41</v>
      </c>
      <c r="AC173" s="4" t="s">
        <v>47</v>
      </c>
      <c r="AD173" s="3">
        <v>0</v>
      </c>
      <c r="AE173" s="3">
        <v>0</v>
      </c>
      <c r="AF173" s="3">
        <v>0</v>
      </c>
      <c r="AG173" s="3">
        <v>0</v>
      </c>
      <c r="AH173" s="4" t="s">
        <v>41</v>
      </c>
      <c r="AI173" s="4" t="s">
        <v>47</v>
      </c>
      <c r="AJ173" s="3">
        <v>0</v>
      </c>
      <c r="AK173" s="3">
        <v>0</v>
      </c>
      <c r="AL173" s="3">
        <v>1</v>
      </c>
      <c r="AM173" s="3">
        <v>0</v>
      </c>
      <c r="AN173" s="1"/>
      <c r="AP173" s="1"/>
      <c r="AQ173" s="4" t="s">
        <v>41</v>
      </c>
      <c r="AR173" s="4" t="s">
        <v>47</v>
      </c>
      <c r="AS173" s="3">
        <v>0</v>
      </c>
      <c r="AT173" s="3">
        <v>0</v>
      </c>
      <c r="AU173" s="3">
        <v>2</v>
      </c>
      <c r="AV173" s="3">
        <v>0</v>
      </c>
      <c r="AW173" s="4" t="s">
        <v>41</v>
      </c>
      <c r="AX173" s="4" t="s">
        <v>47</v>
      </c>
      <c r="AY173" s="3">
        <v>0</v>
      </c>
      <c r="AZ173" s="3">
        <v>0</v>
      </c>
      <c r="BA173" s="3">
        <v>2</v>
      </c>
      <c r="BB173" s="3">
        <v>0</v>
      </c>
      <c r="BC173" s="1"/>
    </row>
    <row r="174" spans="1:55" x14ac:dyDescent="0.35">
      <c r="A174" s="1"/>
      <c r="B174" s="4"/>
      <c r="C174" s="4" t="s">
        <v>48</v>
      </c>
      <c r="D174" s="3">
        <v>0</v>
      </c>
      <c r="E174" s="3">
        <v>0</v>
      </c>
      <c r="F174" s="3">
        <v>0</v>
      </c>
      <c r="G174" s="3">
        <v>0</v>
      </c>
      <c r="H174" s="4"/>
      <c r="I174" s="4" t="s">
        <v>48</v>
      </c>
      <c r="J174" s="3">
        <v>0</v>
      </c>
      <c r="K174" s="3">
        <v>0</v>
      </c>
      <c r="L174" s="3">
        <v>0</v>
      </c>
      <c r="M174" s="3">
        <v>0</v>
      </c>
      <c r="N174" s="4"/>
      <c r="O174" s="4" t="s">
        <v>48</v>
      </c>
      <c r="P174" s="3">
        <v>0</v>
      </c>
      <c r="Q174" s="3">
        <v>0</v>
      </c>
      <c r="R174" s="3">
        <v>0</v>
      </c>
      <c r="S174" s="3">
        <v>0</v>
      </c>
      <c r="T174" s="4"/>
      <c r="U174" s="4" t="s">
        <v>48</v>
      </c>
      <c r="V174" s="3">
        <v>0</v>
      </c>
      <c r="W174" s="3">
        <v>0</v>
      </c>
      <c r="X174" s="3">
        <v>0</v>
      </c>
      <c r="Y174" s="3">
        <v>0</v>
      </c>
      <c r="AA174" s="1"/>
      <c r="AB174" s="4"/>
      <c r="AC174" s="4" t="s">
        <v>48</v>
      </c>
      <c r="AD174" s="3">
        <v>0</v>
      </c>
      <c r="AE174" s="3">
        <v>0</v>
      </c>
      <c r="AF174" s="3">
        <v>0</v>
      </c>
      <c r="AG174" s="3">
        <v>0</v>
      </c>
      <c r="AH174" s="4"/>
      <c r="AI174" s="4" t="s">
        <v>48</v>
      </c>
      <c r="AJ174" s="3">
        <v>0</v>
      </c>
      <c r="AK174" s="3">
        <v>0</v>
      </c>
      <c r="AL174" s="3">
        <v>0</v>
      </c>
      <c r="AM174" s="3">
        <v>0</v>
      </c>
      <c r="AN174" s="1"/>
      <c r="AP174" s="1"/>
      <c r="AQ174" s="4"/>
      <c r="AR174" s="4" t="s">
        <v>48</v>
      </c>
      <c r="AS174" s="3">
        <v>0</v>
      </c>
      <c r="AT174" s="3">
        <v>0</v>
      </c>
      <c r="AU174" s="3">
        <v>0</v>
      </c>
      <c r="AV174" s="3">
        <v>0</v>
      </c>
      <c r="AW174" s="4"/>
      <c r="AX174" s="4" t="s">
        <v>48</v>
      </c>
      <c r="AY174" s="3">
        <v>0</v>
      </c>
      <c r="AZ174" s="3">
        <v>0</v>
      </c>
      <c r="BA174" s="3">
        <v>0</v>
      </c>
      <c r="BB174" s="3">
        <v>0</v>
      </c>
      <c r="BC174" s="1"/>
    </row>
    <row r="175" spans="1:55" x14ac:dyDescent="0.35">
      <c r="A175" s="1"/>
      <c r="B175" s="4"/>
      <c r="C175" s="4" t="s">
        <v>49</v>
      </c>
      <c r="D175" s="3">
        <v>0</v>
      </c>
      <c r="E175" s="3">
        <v>0</v>
      </c>
      <c r="F175" s="3">
        <v>0</v>
      </c>
      <c r="G175" s="3">
        <v>0</v>
      </c>
      <c r="H175" s="4"/>
      <c r="I175" s="4" t="s">
        <v>49</v>
      </c>
      <c r="J175" s="3">
        <v>0</v>
      </c>
      <c r="K175" s="3">
        <v>0</v>
      </c>
      <c r="L175" s="3">
        <v>0</v>
      </c>
      <c r="M175" s="3">
        <v>0</v>
      </c>
      <c r="N175" s="4"/>
      <c r="O175" s="4" t="s">
        <v>49</v>
      </c>
      <c r="P175" s="3">
        <v>0</v>
      </c>
      <c r="Q175" s="3">
        <v>0</v>
      </c>
      <c r="R175" s="3">
        <v>0</v>
      </c>
      <c r="S175" s="3">
        <v>0</v>
      </c>
      <c r="T175" s="4"/>
      <c r="U175" s="4" t="s">
        <v>49</v>
      </c>
      <c r="V175" s="3">
        <v>0</v>
      </c>
      <c r="W175" s="3">
        <v>0</v>
      </c>
      <c r="X175" s="3">
        <v>0</v>
      </c>
      <c r="Y175" s="3">
        <v>0</v>
      </c>
      <c r="AA175" s="1"/>
      <c r="AB175" s="4"/>
      <c r="AC175" s="4" t="s">
        <v>49</v>
      </c>
      <c r="AD175" s="3">
        <v>0</v>
      </c>
      <c r="AE175" s="3">
        <v>0</v>
      </c>
      <c r="AF175" s="3">
        <v>0</v>
      </c>
      <c r="AG175" s="3">
        <v>0</v>
      </c>
      <c r="AH175" s="4"/>
      <c r="AI175" s="4" t="s">
        <v>49</v>
      </c>
      <c r="AJ175" s="3">
        <v>0</v>
      </c>
      <c r="AK175" s="3">
        <v>0</v>
      </c>
      <c r="AL175" s="3">
        <v>0</v>
      </c>
      <c r="AM175" s="3">
        <v>0</v>
      </c>
      <c r="AN175" s="1"/>
      <c r="AP175" s="1"/>
      <c r="AQ175" s="4"/>
      <c r="AR175" s="4" t="s">
        <v>49</v>
      </c>
      <c r="AS175" s="3">
        <v>0</v>
      </c>
      <c r="AT175" s="3">
        <v>0</v>
      </c>
      <c r="AU175" s="3">
        <v>0</v>
      </c>
      <c r="AV175" s="3">
        <v>0</v>
      </c>
      <c r="AW175" s="4"/>
      <c r="AX175" s="4" t="s">
        <v>49</v>
      </c>
      <c r="AY175" s="3">
        <v>0</v>
      </c>
      <c r="AZ175" s="3">
        <v>0</v>
      </c>
      <c r="BA175" s="3">
        <v>0</v>
      </c>
      <c r="BB175" s="3">
        <v>0</v>
      </c>
      <c r="BC175" s="1"/>
    </row>
    <row r="176" spans="1:55" x14ac:dyDescent="0.35">
      <c r="A176" s="1"/>
      <c r="B176" s="3" t="s">
        <v>42</v>
      </c>
      <c r="C176" s="3" t="s">
        <v>47</v>
      </c>
      <c r="D176" s="3">
        <v>0</v>
      </c>
      <c r="E176" s="3">
        <v>0</v>
      </c>
      <c r="F176" s="3">
        <v>0</v>
      </c>
      <c r="G176" s="3">
        <v>0</v>
      </c>
      <c r="H176" s="3" t="s">
        <v>42</v>
      </c>
      <c r="I176" s="3" t="s">
        <v>47</v>
      </c>
      <c r="J176" s="3">
        <v>0</v>
      </c>
      <c r="K176" s="3">
        <v>0</v>
      </c>
      <c r="L176" s="3">
        <v>1</v>
      </c>
      <c r="M176" s="3">
        <v>0</v>
      </c>
      <c r="N176" s="3" t="s">
        <v>42</v>
      </c>
      <c r="O176" s="3" t="s">
        <v>47</v>
      </c>
      <c r="P176" s="3">
        <v>0</v>
      </c>
      <c r="Q176" s="3">
        <v>0</v>
      </c>
      <c r="R176" s="3">
        <v>0</v>
      </c>
      <c r="S176" s="3">
        <v>0</v>
      </c>
      <c r="T176" s="3" t="s">
        <v>42</v>
      </c>
      <c r="U176" s="3" t="s">
        <v>47</v>
      </c>
      <c r="V176" s="3">
        <v>0</v>
      </c>
      <c r="W176" s="3">
        <v>0</v>
      </c>
      <c r="X176" s="3">
        <v>0</v>
      </c>
      <c r="Y176" s="3">
        <v>0</v>
      </c>
      <c r="AA176" s="1"/>
      <c r="AB176" s="3" t="s">
        <v>42</v>
      </c>
      <c r="AC176" s="3" t="s">
        <v>47</v>
      </c>
      <c r="AD176" s="3">
        <v>0</v>
      </c>
      <c r="AE176" s="3">
        <v>0</v>
      </c>
      <c r="AF176" s="3">
        <v>0</v>
      </c>
      <c r="AG176" s="3">
        <v>0</v>
      </c>
      <c r="AH176" s="3" t="s">
        <v>42</v>
      </c>
      <c r="AI176" s="3" t="s">
        <v>47</v>
      </c>
      <c r="AJ176" s="3">
        <v>0</v>
      </c>
      <c r="AK176" s="3">
        <v>0</v>
      </c>
      <c r="AL176" s="3">
        <v>0</v>
      </c>
      <c r="AM176" s="3">
        <v>0</v>
      </c>
      <c r="AN176" s="1"/>
      <c r="AP176" s="1"/>
      <c r="AQ176" s="3" t="s">
        <v>42</v>
      </c>
      <c r="AR176" s="3" t="s">
        <v>47</v>
      </c>
      <c r="AS176" s="3">
        <v>0</v>
      </c>
      <c r="AT176" s="3">
        <v>0</v>
      </c>
      <c r="AU176" s="3">
        <v>1</v>
      </c>
      <c r="AV176" s="3">
        <v>0</v>
      </c>
      <c r="AW176" s="3" t="s">
        <v>42</v>
      </c>
      <c r="AX176" s="3" t="s">
        <v>47</v>
      </c>
      <c r="AY176" s="3">
        <v>0</v>
      </c>
      <c r="AZ176" s="3">
        <v>0</v>
      </c>
      <c r="BA176" s="3">
        <v>0</v>
      </c>
      <c r="BB176" s="3">
        <v>0</v>
      </c>
      <c r="BC176" s="1"/>
    </row>
    <row r="177" spans="1:55" x14ac:dyDescent="0.35">
      <c r="A177" s="1"/>
      <c r="B177" s="3"/>
      <c r="C177" s="3" t="s">
        <v>48</v>
      </c>
      <c r="D177" s="3">
        <v>0</v>
      </c>
      <c r="E177" s="3">
        <v>0</v>
      </c>
      <c r="F177" s="3">
        <v>0</v>
      </c>
      <c r="G177" s="3">
        <v>0</v>
      </c>
      <c r="H177" s="3"/>
      <c r="I177" s="3" t="s">
        <v>48</v>
      </c>
      <c r="J177" s="3">
        <v>0</v>
      </c>
      <c r="K177" s="3">
        <v>0</v>
      </c>
      <c r="L177" s="3">
        <v>0</v>
      </c>
      <c r="M177" s="3">
        <v>0</v>
      </c>
      <c r="N177" s="3"/>
      <c r="O177" s="3" t="s">
        <v>48</v>
      </c>
      <c r="P177" s="3">
        <v>0</v>
      </c>
      <c r="Q177" s="3">
        <v>0</v>
      </c>
      <c r="R177" s="3">
        <v>0</v>
      </c>
      <c r="S177" s="3">
        <v>0</v>
      </c>
      <c r="T177" s="3"/>
      <c r="U177" s="3" t="s">
        <v>48</v>
      </c>
      <c r="V177" s="3">
        <v>0</v>
      </c>
      <c r="W177" s="3">
        <v>0</v>
      </c>
      <c r="X177" s="3">
        <v>0</v>
      </c>
      <c r="Y177" s="3">
        <v>0</v>
      </c>
      <c r="AA177" s="1"/>
      <c r="AB177" s="3"/>
      <c r="AC177" s="3" t="s">
        <v>48</v>
      </c>
      <c r="AD177" s="3">
        <v>0</v>
      </c>
      <c r="AE177" s="3">
        <v>0</v>
      </c>
      <c r="AF177" s="3">
        <v>0</v>
      </c>
      <c r="AG177" s="3">
        <v>0</v>
      </c>
      <c r="AH177" s="3"/>
      <c r="AI177" s="3" t="s">
        <v>48</v>
      </c>
      <c r="AJ177" s="3">
        <v>0</v>
      </c>
      <c r="AK177" s="3">
        <v>0</v>
      </c>
      <c r="AL177" s="3">
        <v>0</v>
      </c>
      <c r="AM177" s="3">
        <v>0</v>
      </c>
      <c r="AN177" s="1"/>
      <c r="AP177" s="1"/>
      <c r="AQ177" s="3"/>
      <c r="AR177" s="3" t="s">
        <v>48</v>
      </c>
      <c r="AS177" s="3">
        <v>0</v>
      </c>
      <c r="AT177" s="3">
        <v>0</v>
      </c>
      <c r="AU177" s="3">
        <v>0</v>
      </c>
      <c r="AV177" s="3">
        <v>0</v>
      </c>
      <c r="AW177" s="3"/>
      <c r="AX177" s="3" t="s">
        <v>48</v>
      </c>
      <c r="AY177" s="3">
        <v>0</v>
      </c>
      <c r="AZ177" s="3">
        <v>0</v>
      </c>
      <c r="BA177" s="3">
        <v>0</v>
      </c>
      <c r="BB177" s="3">
        <v>0</v>
      </c>
      <c r="BC177" s="1"/>
    </row>
    <row r="178" spans="1:55" x14ac:dyDescent="0.35">
      <c r="A178" s="1"/>
      <c r="B178" s="3"/>
      <c r="C178" s="3" t="s">
        <v>49</v>
      </c>
      <c r="D178" s="3">
        <v>0</v>
      </c>
      <c r="E178" s="3">
        <v>0</v>
      </c>
      <c r="F178" s="3">
        <v>0</v>
      </c>
      <c r="G178" s="3">
        <v>0</v>
      </c>
      <c r="H178" s="3"/>
      <c r="I178" s="3" t="s">
        <v>49</v>
      </c>
      <c r="J178" s="3">
        <v>0</v>
      </c>
      <c r="K178" s="3">
        <v>0</v>
      </c>
      <c r="L178" s="3">
        <v>0</v>
      </c>
      <c r="M178" s="3">
        <v>0</v>
      </c>
      <c r="N178" s="3"/>
      <c r="O178" s="3" t="s">
        <v>49</v>
      </c>
      <c r="P178" s="3">
        <v>0</v>
      </c>
      <c r="Q178" s="3">
        <v>0</v>
      </c>
      <c r="R178" s="3">
        <v>0</v>
      </c>
      <c r="S178" s="3">
        <v>0</v>
      </c>
      <c r="T178" s="3"/>
      <c r="U178" s="3" t="s">
        <v>49</v>
      </c>
      <c r="V178" s="3">
        <v>0</v>
      </c>
      <c r="W178" s="3">
        <v>0</v>
      </c>
      <c r="X178" s="3">
        <v>0</v>
      </c>
      <c r="Y178" s="3">
        <v>0</v>
      </c>
      <c r="AA178" s="1"/>
      <c r="AB178" s="3"/>
      <c r="AC178" s="3" t="s">
        <v>49</v>
      </c>
      <c r="AD178" s="3">
        <v>0</v>
      </c>
      <c r="AE178" s="3">
        <v>0</v>
      </c>
      <c r="AF178" s="3">
        <v>0</v>
      </c>
      <c r="AG178" s="3">
        <v>0</v>
      </c>
      <c r="AH178" s="3"/>
      <c r="AI178" s="3" t="s">
        <v>49</v>
      </c>
      <c r="AJ178" s="3">
        <v>0</v>
      </c>
      <c r="AK178" s="3">
        <v>0</v>
      </c>
      <c r="AL178" s="3">
        <v>0</v>
      </c>
      <c r="AM178" s="3">
        <v>0</v>
      </c>
      <c r="AN178" s="1"/>
      <c r="AP178" s="1"/>
      <c r="AQ178" s="3"/>
      <c r="AR178" s="3" t="s">
        <v>49</v>
      </c>
      <c r="AS178" s="3">
        <v>0</v>
      </c>
      <c r="AT178" s="3">
        <v>0</v>
      </c>
      <c r="AU178" s="3">
        <v>0</v>
      </c>
      <c r="AV178" s="3">
        <v>0</v>
      </c>
      <c r="AW178" s="3"/>
      <c r="AX178" s="3" t="s">
        <v>49</v>
      </c>
      <c r="AY178" s="3">
        <v>0</v>
      </c>
      <c r="AZ178" s="3">
        <v>0</v>
      </c>
      <c r="BA178" s="3">
        <v>0</v>
      </c>
      <c r="BB178" s="3">
        <v>0</v>
      </c>
      <c r="BC178" s="1"/>
    </row>
    <row r="179" spans="1:55" x14ac:dyDescent="0.35">
      <c r="A179" s="1"/>
      <c r="B179" s="1"/>
      <c r="C179" s="94" t="s">
        <v>526</v>
      </c>
      <c r="D179" s="94"/>
      <c r="E179" s="94"/>
      <c r="F179" s="94" t="s">
        <v>529</v>
      </c>
      <c r="G179" s="94"/>
      <c r="H179" s="94"/>
      <c r="I179" s="94" t="s">
        <v>530</v>
      </c>
      <c r="J179" s="94"/>
      <c r="K179" s="94"/>
      <c r="L179" s="1"/>
      <c r="M179" s="1"/>
      <c r="N179" s="1"/>
      <c r="O179" s="1"/>
      <c r="P179" s="1"/>
      <c r="Q179" s="1"/>
      <c r="R179" s="1"/>
      <c r="S179" s="1"/>
      <c r="T179" s="1"/>
      <c r="U179" s="1"/>
      <c r="V179" s="1"/>
      <c r="W179" s="1"/>
      <c r="X179" s="1"/>
      <c r="Y179" s="1"/>
      <c r="AA179" s="1"/>
      <c r="AB179" s="1"/>
      <c r="AC179" s="94" t="s">
        <v>531</v>
      </c>
      <c r="AD179" s="94"/>
      <c r="AE179" s="94"/>
      <c r="AF179" s="1"/>
      <c r="AG179" s="1"/>
      <c r="AH179" s="1"/>
      <c r="AI179" s="1"/>
      <c r="AJ179" s="1"/>
      <c r="AK179" s="1"/>
      <c r="AL179" s="1"/>
      <c r="AM179" s="1"/>
      <c r="AN179" s="1"/>
      <c r="AP179" s="1"/>
      <c r="AQ179" s="1"/>
      <c r="AR179" s="94" t="s">
        <v>534</v>
      </c>
      <c r="AS179" s="94"/>
      <c r="AT179" s="94"/>
      <c r="AU179" s="1"/>
      <c r="AV179" s="1"/>
      <c r="AW179" s="1"/>
      <c r="AX179" s="1"/>
      <c r="AY179" s="1"/>
      <c r="AZ179" s="1"/>
      <c r="BA179" s="1"/>
      <c r="BB179" s="1"/>
      <c r="BC179" s="1"/>
    </row>
    <row r="180" spans="1:55" x14ac:dyDescent="0.35">
      <c r="A180" s="1"/>
      <c r="B180" s="1"/>
      <c r="C180" s="3" t="s">
        <v>50</v>
      </c>
      <c r="D180" s="3" t="s">
        <v>527</v>
      </c>
      <c r="E180" s="3" t="s">
        <v>528</v>
      </c>
      <c r="F180" s="3" t="s">
        <v>50</v>
      </c>
      <c r="G180" s="3" t="s">
        <v>527</v>
      </c>
      <c r="H180" s="3" t="s">
        <v>528</v>
      </c>
      <c r="I180" s="3" t="s">
        <v>50</v>
      </c>
      <c r="J180" s="3" t="s">
        <v>527</v>
      </c>
      <c r="K180" s="3" t="s">
        <v>528</v>
      </c>
      <c r="L180" s="1"/>
      <c r="M180" s="1"/>
      <c r="N180" s="1"/>
      <c r="O180" s="1"/>
      <c r="P180" s="1"/>
      <c r="Q180" s="1"/>
      <c r="R180" s="1"/>
      <c r="S180" s="1"/>
      <c r="T180" s="1"/>
      <c r="U180" s="1"/>
      <c r="V180" s="1"/>
      <c r="W180" s="1"/>
      <c r="X180" s="1"/>
      <c r="Y180" s="1"/>
      <c r="AA180" s="1"/>
      <c r="AB180" s="1"/>
      <c r="AC180" s="3" t="s">
        <v>50</v>
      </c>
      <c r="AD180" s="3" t="s">
        <v>527</v>
      </c>
      <c r="AE180" s="3" t="s">
        <v>528</v>
      </c>
      <c r="AF180" s="1"/>
      <c r="AG180" s="1"/>
      <c r="AH180" s="1"/>
      <c r="AI180" s="1"/>
      <c r="AJ180" s="1"/>
      <c r="AK180" s="1"/>
      <c r="AL180" s="1"/>
      <c r="AM180" s="1"/>
      <c r="AN180" s="1"/>
      <c r="AP180" s="1"/>
      <c r="AQ180" s="1"/>
      <c r="AR180" s="3" t="s">
        <v>50</v>
      </c>
      <c r="AS180" s="3" t="s">
        <v>527</v>
      </c>
      <c r="AT180" s="3" t="s">
        <v>528</v>
      </c>
      <c r="AU180" s="1"/>
      <c r="AV180" s="1"/>
      <c r="AW180" s="1"/>
      <c r="AX180" s="1"/>
      <c r="AY180" s="1"/>
      <c r="AZ180" s="1"/>
      <c r="BA180" s="1"/>
      <c r="BB180" s="1"/>
      <c r="BC180" s="1"/>
    </row>
    <row r="181" spans="1:55" x14ac:dyDescent="0.35">
      <c r="A181" s="1"/>
      <c r="B181" s="1"/>
      <c r="C181">
        <v>9</v>
      </c>
      <c r="D181" s="1">
        <v>0</v>
      </c>
      <c r="E181" s="1">
        <v>5</v>
      </c>
      <c r="F181" s="1">
        <v>3</v>
      </c>
      <c r="G181" s="1">
        <v>0</v>
      </c>
      <c r="H181" s="1">
        <v>1</v>
      </c>
      <c r="I181" s="1">
        <v>6</v>
      </c>
      <c r="J181" s="1">
        <v>0</v>
      </c>
      <c r="K181" s="1">
        <v>4</v>
      </c>
      <c r="L181" s="1"/>
      <c r="M181" s="1"/>
      <c r="N181" s="1"/>
      <c r="O181" s="1"/>
      <c r="P181" s="1"/>
      <c r="Q181" s="1"/>
      <c r="R181" s="1"/>
      <c r="S181" s="1"/>
      <c r="T181" s="1"/>
      <c r="AA181" s="1"/>
      <c r="AB181" s="1"/>
      <c r="AC181">
        <v>1</v>
      </c>
      <c r="AD181" s="1">
        <v>0</v>
      </c>
      <c r="AE181" s="1">
        <v>0</v>
      </c>
      <c r="AF181" s="1"/>
      <c r="AG181" s="1"/>
      <c r="AH181" s="1"/>
      <c r="AI181" s="1"/>
      <c r="AJ181" s="1"/>
      <c r="AK181" s="1"/>
      <c r="AL181" s="1"/>
      <c r="AM181" s="1"/>
      <c r="AN181" s="1"/>
      <c r="AP181" s="1"/>
      <c r="AQ181" s="1"/>
      <c r="AR181">
        <v>6</v>
      </c>
      <c r="AS181" s="1">
        <v>0</v>
      </c>
      <c r="AT181" s="1">
        <v>4</v>
      </c>
      <c r="AU181" s="1"/>
      <c r="AV181" s="1"/>
      <c r="AW181" s="1"/>
      <c r="AX181" s="1"/>
      <c r="AY181" s="1"/>
      <c r="AZ181" s="1"/>
      <c r="BA181" s="1"/>
      <c r="BB181" s="1"/>
      <c r="BC181" s="1"/>
    </row>
    <row r="183" spans="1:55" x14ac:dyDescent="0.35">
      <c r="A183" s="90" t="s">
        <v>622</v>
      </c>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AA183" s="90" t="s">
        <v>623</v>
      </c>
      <c r="AB183" s="90"/>
      <c r="AC183" s="90"/>
      <c r="AD183" s="90"/>
      <c r="AE183" s="90"/>
      <c r="AF183" s="90"/>
      <c r="AG183" s="90"/>
      <c r="AH183" s="90"/>
      <c r="AI183" s="90"/>
      <c r="AJ183" s="90"/>
      <c r="AK183" s="90"/>
      <c r="AL183" s="90"/>
      <c r="AM183" s="90"/>
      <c r="AN183" s="90"/>
      <c r="AP183" s="90" t="s">
        <v>624</v>
      </c>
      <c r="AQ183" s="90"/>
      <c r="AR183" s="90"/>
      <c r="AS183" s="90"/>
      <c r="AT183" s="90"/>
      <c r="AU183" s="90"/>
      <c r="AV183" s="90"/>
      <c r="AW183" s="90"/>
      <c r="AX183" s="90"/>
      <c r="AY183" s="90"/>
      <c r="AZ183" s="90"/>
      <c r="BA183" s="90"/>
      <c r="BB183" s="90"/>
      <c r="BC183" s="90"/>
    </row>
    <row r="184" spans="1:55" x14ac:dyDescent="0.35">
      <c r="A184" s="1"/>
      <c r="B184" s="113" t="s">
        <v>604</v>
      </c>
      <c r="C184" s="113"/>
      <c r="D184" s="113"/>
      <c r="E184" s="113"/>
      <c r="F184" s="113"/>
      <c r="G184" s="113"/>
      <c r="H184" s="113"/>
      <c r="I184" s="113"/>
      <c r="J184" s="113"/>
      <c r="K184" s="113"/>
      <c r="L184" s="113"/>
      <c r="M184" s="113"/>
      <c r="N184" s="113" t="s">
        <v>605</v>
      </c>
      <c r="O184" s="113"/>
      <c r="P184" s="113"/>
      <c r="Q184" s="113"/>
      <c r="R184" s="113"/>
      <c r="S184" s="113"/>
      <c r="T184" s="113"/>
      <c r="U184" s="113"/>
      <c r="V184" s="113"/>
      <c r="W184" s="113"/>
      <c r="X184" s="113"/>
      <c r="Y184" s="113"/>
      <c r="AA184" s="1"/>
      <c r="AB184" s="113" t="s">
        <v>50</v>
      </c>
      <c r="AC184" s="113"/>
      <c r="AD184" s="113"/>
      <c r="AE184" s="113"/>
      <c r="AF184" s="113"/>
      <c r="AG184" s="113"/>
      <c r="AH184" s="113"/>
      <c r="AI184" s="113"/>
      <c r="AJ184" s="113"/>
      <c r="AK184" s="113"/>
      <c r="AL184" s="113"/>
      <c r="AM184" s="113"/>
      <c r="AN184" s="1"/>
      <c r="AP184" s="1"/>
      <c r="AQ184" s="113" t="s">
        <v>50</v>
      </c>
      <c r="AR184" s="113"/>
      <c r="AS184" s="113"/>
      <c r="AT184" s="113"/>
      <c r="AU184" s="113"/>
      <c r="AV184" s="113"/>
      <c r="AW184" s="113"/>
      <c r="AX184" s="113"/>
      <c r="AY184" s="113"/>
      <c r="AZ184" s="113"/>
      <c r="BA184" s="113"/>
      <c r="BB184" s="113"/>
      <c r="BC184" s="1"/>
    </row>
    <row r="185" spans="1:55" x14ac:dyDescent="0.35">
      <c r="A185" s="1"/>
      <c r="B185" s="3" t="s">
        <v>37</v>
      </c>
      <c r="C185" s="3"/>
      <c r="D185" s="3" t="s">
        <v>43</v>
      </c>
      <c r="E185" s="3" t="s">
        <v>44</v>
      </c>
      <c r="F185" s="3" t="s">
        <v>45</v>
      </c>
      <c r="G185" s="3" t="s">
        <v>46</v>
      </c>
      <c r="H185" s="3" t="s">
        <v>38</v>
      </c>
      <c r="I185" s="3"/>
      <c r="J185" s="3" t="s">
        <v>43</v>
      </c>
      <c r="K185" s="3" t="s">
        <v>44</v>
      </c>
      <c r="L185" s="3" t="s">
        <v>45</v>
      </c>
      <c r="M185" s="3" t="s">
        <v>46</v>
      </c>
      <c r="N185" s="3" t="s">
        <v>37</v>
      </c>
      <c r="O185" s="3"/>
      <c r="P185" s="3" t="s">
        <v>43</v>
      </c>
      <c r="Q185" s="3" t="s">
        <v>44</v>
      </c>
      <c r="R185" s="3" t="s">
        <v>45</v>
      </c>
      <c r="S185" s="3" t="s">
        <v>46</v>
      </c>
      <c r="T185" s="3" t="s">
        <v>38</v>
      </c>
      <c r="U185" s="3"/>
      <c r="V185" s="3" t="s">
        <v>43</v>
      </c>
      <c r="W185" s="3" t="s">
        <v>44</v>
      </c>
      <c r="X185" s="3" t="s">
        <v>45</v>
      </c>
      <c r="Y185" s="3" t="s">
        <v>46</v>
      </c>
      <c r="AA185" s="1"/>
      <c r="AB185" s="3" t="s">
        <v>37</v>
      </c>
      <c r="AC185" s="3"/>
      <c r="AD185" s="3" t="s">
        <v>43</v>
      </c>
      <c r="AE185" s="3" t="s">
        <v>44</v>
      </c>
      <c r="AF185" s="3" t="s">
        <v>45</v>
      </c>
      <c r="AG185" s="3" t="s">
        <v>46</v>
      </c>
      <c r="AH185" s="3" t="s">
        <v>38</v>
      </c>
      <c r="AI185" s="3"/>
      <c r="AJ185" s="3" t="s">
        <v>43</v>
      </c>
      <c r="AK185" s="3" t="s">
        <v>44</v>
      </c>
      <c r="AL185" s="3" t="s">
        <v>45</v>
      </c>
      <c r="AM185" s="3" t="s">
        <v>46</v>
      </c>
      <c r="AN185" s="1"/>
      <c r="AP185" s="1"/>
      <c r="AQ185" s="3" t="s">
        <v>37</v>
      </c>
      <c r="AR185" s="3"/>
      <c r="AS185" s="3" t="s">
        <v>43</v>
      </c>
      <c r="AT185" s="3" t="s">
        <v>44</v>
      </c>
      <c r="AU185" s="3" t="s">
        <v>45</v>
      </c>
      <c r="AV185" s="3" t="s">
        <v>46</v>
      </c>
      <c r="AW185" s="3" t="s">
        <v>38</v>
      </c>
      <c r="AX185" s="3"/>
      <c r="AY185" s="3" t="s">
        <v>43</v>
      </c>
      <c r="AZ185" s="3" t="s">
        <v>44</v>
      </c>
      <c r="BA185" s="3" t="s">
        <v>45</v>
      </c>
      <c r="BB185" s="3" t="s">
        <v>46</v>
      </c>
      <c r="BC185" s="1"/>
    </row>
    <row r="186" spans="1:55" x14ac:dyDescent="0.35">
      <c r="A186" s="1"/>
      <c r="B186" s="4" t="s">
        <v>39</v>
      </c>
      <c r="C186" s="4" t="s">
        <v>47</v>
      </c>
      <c r="D186" s="3">
        <v>0</v>
      </c>
      <c r="E186" s="3">
        <v>0</v>
      </c>
      <c r="F186" s="3">
        <v>0</v>
      </c>
      <c r="G186" s="3">
        <v>0</v>
      </c>
      <c r="H186" s="4" t="s">
        <v>39</v>
      </c>
      <c r="I186" s="4" t="s">
        <v>47</v>
      </c>
      <c r="J186" s="3">
        <v>0</v>
      </c>
      <c r="K186" s="3">
        <v>0</v>
      </c>
      <c r="L186" s="3">
        <v>0</v>
      </c>
      <c r="M186" s="3">
        <v>0</v>
      </c>
      <c r="N186" s="4" t="s">
        <v>39</v>
      </c>
      <c r="O186" s="4" t="s">
        <v>47</v>
      </c>
      <c r="P186" s="3">
        <v>0</v>
      </c>
      <c r="Q186" s="3">
        <v>0</v>
      </c>
      <c r="R186" s="3">
        <v>0</v>
      </c>
      <c r="S186" s="3">
        <v>0</v>
      </c>
      <c r="T186" s="4" t="s">
        <v>39</v>
      </c>
      <c r="U186" s="4" t="s">
        <v>47</v>
      </c>
      <c r="V186" s="3">
        <v>0</v>
      </c>
      <c r="W186" s="3">
        <v>0</v>
      </c>
      <c r="X186" s="3">
        <v>3</v>
      </c>
      <c r="Y186" s="3">
        <v>0</v>
      </c>
      <c r="AA186" s="1"/>
      <c r="AB186" s="4" t="s">
        <v>39</v>
      </c>
      <c r="AC186" s="4" t="s">
        <v>47</v>
      </c>
      <c r="AD186" s="3">
        <v>0</v>
      </c>
      <c r="AE186" s="3">
        <v>0</v>
      </c>
      <c r="AF186" s="3">
        <v>0</v>
      </c>
      <c r="AG186" s="3">
        <v>0</v>
      </c>
      <c r="AH186" s="4" t="s">
        <v>39</v>
      </c>
      <c r="AI186" s="4" t="s">
        <v>47</v>
      </c>
      <c r="AJ186" s="3">
        <v>0</v>
      </c>
      <c r="AK186" s="3">
        <v>0</v>
      </c>
      <c r="AL186" s="3">
        <v>0</v>
      </c>
      <c r="AM186" s="3">
        <v>0</v>
      </c>
      <c r="AN186" s="1"/>
      <c r="AP186" s="1"/>
      <c r="AQ186" s="4" t="s">
        <v>39</v>
      </c>
      <c r="AR186" s="4" t="s">
        <v>47</v>
      </c>
      <c r="AS186" s="3">
        <v>1</v>
      </c>
      <c r="AT186" s="3">
        <v>0</v>
      </c>
      <c r="AU186" s="3">
        <v>0</v>
      </c>
      <c r="AV186" s="3">
        <v>0</v>
      </c>
      <c r="AW186" s="4" t="s">
        <v>39</v>
      </c>
      <c r="AX186" s="4" t="s">
        <v>47</v>
      </c>
      <c r="AY186" s="3">
        <v>1</v>
      </c>
      <c r="AZ186" s="3">
        <v>0</v>
      </c>
      <c r="BA186" s="3">
        <v>0</v>
      </c>
      <c r="BB186" s="3">
        <v>0</v>
      </c>
      <c r="BC186" s="1"/>
    </row>
    <row r="187" spans="1:55" x14ac:dyDescent="0.35">
      <c r="A187" s="1"/>
      <c r="B187" s="4"/>
      <c r="C187" s="4" t="s">
        <v>48</v>
      </c>
      <c r="D187" s="3">
        <v>0</v>
      </c>
      <c r="E187" s="3">
        <v>0</v>
      </c>
      <c r="F187" s="3">
        <v>0</v>
      </c>
      <c r="G187" s="3">
        <v>0</v>
      </c>
      <c r="H187" s="4"/>
      <c r="I187" s="4" t="s">
        <v>48</v>
      </c>
      <c r="J187" s="3">
        <v>0</v>
      </c>
      <c r="K187" s="3">
        <v>0</v>
      </c>
      <c r="L187" s="3">
        <v>0</v>
      </c>
      <c r="M187" s="3">
        <v>0</v>
      </c>
      <c r="N187" s="4"/>
      <c r="O187" s="4" t="s">
        <v>48</v>
      </c>
      <c r="P187" s="3">
        <v>0</v>
      </c>
      <c r="Q187" s="3">
        <v>0</v>
      </c>
      <c r="R187" s="3">
        <v>0</v>
      </c>
      <c r="S187" s="3">
        <v>0</v>
      </c>
      <c r="T187" s="4"/>
      <c r="U187" s="4" t="s">
        <v>48</v>
      </c>
      <c r="V187" s="3">
        <v>0</v>
      </c>
      <c r="W187" s="3">
        <v>0</v>
      </c>
      <c r="X187" s="3">
        <v>0</v>
      </c>
      <c r="Y187" s="3">
        <v>0</v>
      </c>
      <c r="AA187" s="1"/>
      <c r="AB187" s="4"/>
      <c r="AC187" s="4" t="s">
        <v>48</v>
      </c>
      <c r="AD187" s="3">
        <v>0</v>
      </c>
      <c r="AE187" s="3">
        <v>0</v>
      </c>
      <c r="AF187" s="3">
        <v>0</v>
      </c>
      <c r="AG187" s="3">
        <v>0</v>
      </c>
      <c r="AH187" s="4"/>
      <c r="AI187" s="4" t="s">
        <v>48</v>
      </c>
      <c r="AJ187" s="3">
        <v>0</v>
      </c>
      <c r="AK187" s="3">
        <v>0</v>
      </c>
      <c r="AL187" s="3">
        <v>0</v>
      </c>
      <c r="AM187" s="3">
        <v>0</v>
      </c>
      <c r="AN187" s="1"/>
      <c r="AP187" s="1"/>
      <c r="AQ187" s="4"/>
      <c r="AR187" s="4" t="s">
        <v>48</v>
      </c>
      <c r="AS187" s="3">
        <v>0</v>
      </c>
      <c r="AT187" s="3">
        <v>0</v>
      </c>
      <c r="AU187" s="3">
        <v>0</v>
      </c>
      <c r="AV187" s="3">
        <v>0</v>
      </c>
      <c r="AW187" s="4"/>
      <c r="AX187" s="4" t="s">
        <v>48</v>
      </c>
      <c r="AY187" s="3">
        <v>0</v>
      </c>
      <c r="AZ187" s="3">
        <v>0</v>
      </c>
      <c r="BA187" s="3">
        <v>0</v>
      </c>
      <c r="BB187" s="3">
        <v>0</v>
      </c>
      <c r="BC187" s="1"/>
    </row>
    <row r="188" spans="1:55" x14ac:dyDescent="0.35">
      <c r="A188" s="1"/>
      <c r="B188" s="4"/>
      <c r="C188" s="4" t="s">
        <v>49</v>
      </c>
      <c r="D188" s="3">
        <v>0</v>
      </c>
      <c r="E188" s="3">
        <v>0</v>
      </c>
      <c r="F188" s="3">
        <v>0</v>
      </c>
      <c r="G188" s="3">
        <v>0</v>
      </c>
      <c r="H188" s="4"/>
      <c r="I188" s="4" t="s">
        <v>49</v>
      </c>
      <c r="J188" s="3">
        <v>0</v>
      </c>
      <c r="K188" s="3">
        <v>0</v>
      </c>
      <c r="L188" s="3">
        <v>0</v>
      </c>
      <c r="M188" s="3">
        <v>0</v>
      </c>
      <c r="N188" s="4"/>
      <c r="O188" s="4" t="s">
        <v>49</v>
      </c>
      <c r="P188" s="3">
        <v>0</v>
      </c>
      <c r="Q188" s="3">
        <v>0</v>
      </c>
      <c r="R188" s="3">
        <v>0</v>
      </c>
      <c r="S188" s="3">
        <v>0</v>
      </c>
      <c r="T188" s="4"/>
      <c r="U188" s="4" t="s">
        <v>49</v>
      </c>
      <c r="V188" s="3">
        <v>0</v>
      </c>
      <c r="W188" s="3">
        <v>0</v>
      </c>
      <c r="X188" s="3">
        <v>0</v>
      </c>
      <c r="Y188" s="3">
        <v>0</v>
      </c>
      <c r="AA188" s="1"/>
      <c r="AB188" s="4"/>
      <c r="AC188" s="4" t="s">
        <v>49</v>
      </c>
      <c r="AD188" s="3">
        <v>0</v>
      </c>
      <c r="AE188" s="3">
        <v>0</v>
      </c>
      <c r="AF188" s="3">
        <v>0</v>
      </c>
      <c r="AG188" s="3">
        <v>0</v>
      </c>
      <c r="AH188" s="4"/>
      <c r="AI188" s="4" t="s">
        <v>49</v>
      </c>
      <c r="AJ188" s="3">
        <v>0</v>
      </c>
      <c r="AK188" s="3">
        <v>0</v>
      </c>
      <c r="AL188" s="3">
        <v>0</v>
      </c>
      <c r="AM188" s="3">
        <v>0</v>
      </c>
      <c r="AN188" s="1"/>
      <c r="AP188" s="1"/>
      <c r="AQ188" s="4"/>
      <c r="AR188" s="4" t="s">
        <v>49</v>
      </c>
      <c r="AS188" s="3">
        <v>0</v>
      </c>
      <c r="AT188" s="3">
        <v>0</v>
      </c>
      <c r="AU188" s="3">
        <v>0</v>
      </c>
      <c r="AV188" s="3">
        <v>0</v>
      </c>
      <c r="AW188" s="4"/>
      <c r="AX188" s="4" t="s">
        <v>49</v>
      </c>
      <c r="AY188" s="3">
        <v>0</v>
      </c>
      <c r="AZ188" s="3">
        <v>0</v>
      </c>
      <c r="BA188" s="3">
        <v>0</v>
      </c>
      <c r="BB188" s="3">
        <v>0</v>
      </c>
      <c r="BC188" s="1"/>
    </row>
    <row r="189" spans="1:55" x14ac:dyDescent="0.35">
      <c r="A189" s="1"/>
      <c r="B189" s="3" t="s">
        <v>40</v>
      </c>
      <c r="C189" s="3" t="s">
        <v>47</v>
      </c>
      <c r="D189" s="3">
        <v>0</v>
      </c>
      <c r="E189" s="3">
        <v>0</v>
      </c>
      <c r="F189" s="3">
        <v>0</v>
      </c>
      <c r="G189" s="3">
        <v>0</v>
      </c>
      <c r="H189" s="3" t="s">
        <v>40</v>
      </c>
      <c r="I189" s="3" t="s">
        <v>47</v>
      </c>
      <c r="J189" s="3">
        <v>0</v>
      </c>
      <c r="K189" s="3">
        <v>0</v>
      </c>
      <c r="L189" s="3">
        <v>0</v>
      </c>
      <c r="M189" s="3">
        <v>0</v>
      </c>
      <c r="N189" s="3" t="s">
        <v>40</v>
      </c>
      <c r="O189" s="3" t="s">
        <v>47</v>
      </c>
      <c r="P189" s="3">
        <v>0</v>
      </c>
      <c r="Q189" s="3">
        <v>0</v>
      </c>
      <c r="R189" s="3">
        <v>0</v>
      </c>
      <c r="S189" s="3">
        <v>0</v>
      </c>
      <c r="T189" s="3" t="s">
        <v>40</v>
      </c>
      <c r="U189" s="3" t="s">
        <v>47</v>
      </c>
      <c r="V189" s="3">
        <v>0</v>
      </c>
      <c r="W189" s="3">
        <v>0</v>
      </c>
      <c r="X189" s="3">
        <v>2</v>
      </c>
      <c r="Y189" s="3">
        <v>0</v>
      </c>
      <c r="AA189" s="1"/>
      <c r="AB189" s="3" t="s">
        <v>40</v>
      </c>
      <c r="AC189" s="3" t="s">
        <v>47</v>
      </c>
      <c r="AD189" s="3">
        <v>0</v>
      </c>
      <c r="AE189" s="3">
        <v>0</v>
      </c>
      <c r="AF189" s="3">
        <v>0</v>
      </c>
      <c r="AG189" s="3">
        <v>0</v>
      </c>
      <c r="AH189" s="3" t="s">
        <v>40</v>
      </c>
      <c r="AI189" s="3" t="s">
        <v>47</v>
      </c>
      <c r="AJ189" s="3">
        <v>0</v>
      </c>
      <c r="AK189" s="3">
        <v>0</v>
      </c>
      <c r="AL189" s="3">
        <v>0</v>
      </c>
      <c r="AM189" s="3">
        <v>0</v>
      </c>
      <c r="AN189" s="1"/>
      <c r="AP189" s="1"/>
      <c r="AQ189" s="3" t="s">
        <v>40</v>
      </c>
      <c r="AR189" s="3" t="s">
        <v>47</v>
      </c>
      <c r="AS189" s="3">
        <v>0</v>
      </c>
      <c r="AT189" s="3">
        <v>0</v>
      </c>
      <c r="AU189" s="3">
        <v>1</v>
      </c>
      <c r="AV189" s="3">
        <v>0</v>
      </c>
      <c r="AW189" s="3" t="s">
        <v>40</v>
      </c>
      <c r="AX189" s="3" t="s">
        <v>47</v>
      </c>
      <c r="AY189" s="3">
        <v>0</v>
      </c>
      <c r="AZ189" s="3">
        <v>0</v>
      </c>
      <c r="BA189" s="3">
        <v>1</v>
      </c>
      <c r="BB189" s="3">
        <v>0</v>
      </c>
      <c r="BC189" s="1"/>
    </row>
    <row r="190" spans="1:55" x14ac:dyDescent="0.35">
      <c r="A190" s="1"/>
      <c r="B190" s="3"/>
      <c r="C190" s="3" t="s">
        <v>48</v>
      </c>
      <c r="D190" s="3">
        <v>0</v>
      </c>
      <c r="E190" s="3">
        <v>0</v>
      </c>
      <c r="F190" s="3">
        <v>0</v>
      </c>
      <c r="G190" s="3">
        <v>0</v>
      </c>
      <c r="H190" s="3"/>
      <c r="I190" s="3" t="s">
        <v>48</v>
      </c>
      <c r="J190" s="3">
        <v>0</v>
      </c>
      <c r="K190" s="3">
        <v>0</v>
      </c>
      <c r="L190" s="3">
        <v>0</v>
      </c>
      <c r="M190" s="3">
        <v>0</v>
      </c>
      <c r="N190" s="3"/>
      <c r="O190" s="3" t="s">
        <v>48</v>
      </c>
      <c r="P190" s="3">
        <v>0</v>
      </c>
      <c r="Q190" s="3">
        <v>0</v>
      </c>
      <c r="R190" s="3">
        <v>0</v>
      </c>
      <c r="S190" s="3">
        <v>0</v>
      </c>
      <c r="T190" s="3"/>
      <c r="U190" s="3" t="s">
        <v>48</v>
      </c>
      <c r="V190" s="3">
        <v>0</v>
      </c>
      <c r="W190" s="3">
        <v>0</v>
      </c>
      <c r="X190" s="3">
        <v>0</v>
      </c>
      <c r="Y190" s="3">
        <v>0</v>
      </c>
      <c r="AA190" s="1"/>
      <c r="AB190" s="3"/>
      <c r="AC190" s="3" t="s">
        <v>48</v>
      </c>
      <c r="AD190" s="3">
        <v>0</v>
      </c>
      <c r="AE190" s="3">
        <v>0</v>
      </c>
      <c r="AF190" s="3">
        <v>0</v>
      </c>
      <c r="AG190" s="3">
        <v>0</v>
      </c>
      <c r="AH190" s="3"/>
      <c r="AI190" s="3" t="s">
        <v>48</v>
      </c>
      <c r="AJ190" s="3">
        <v>0</v>
      </c>
      <c r="AK190" s="3">
        <v>0</v>
      </c>
      <c r="AL190" s="3">
        <v>0</v>
      </c>
      <c r="AM190" s="3">
        <v>0</v>
      </c>
      <c r="AN190" s="1"/>
      <c r="AP190" s="1"/>
      <c r="AQ190" s="3"/>
      <c r="AR190" s="3" t="s">
        <v>48</v>
      </c>
      <c r="AS190" s="3">
        <v>0</v>
      </c>
      <c r="AT190" s="3">
        <v>0</v>
      </c>
      <c r="AU190" s="3">
        <v>0</v>
      </c>
      <c r="AV190" s="3">
        <v>0</v>
      </c>
      <c r="AW190" s="3"/>
      <c r="AX190" s="3" t="s">
        <v>48</v>
      </c>
      <c r="AY190" s="3">
        <v>0</v>
      </c>
      <c r="AZ190" s="3">
        <v>0</v>
      </c>
      <c r="BA190" s="3">
        <v>0</v>
      </c>
      <c r="BB190" s="3">
        <v>0</v>
      </c>
      <c r="BC190" s="1"/>
    </row>
    <row r="191" spans="1:55" x14ac:dyDescent="0.35">
      <c r="A191" s="1"/>
      <c r="B191" s="3"/>
      <c r="C191" s="3" t="s">
        <v>49</v>
      </c>
      <c r="D191" s="3">
        <v>0</v>
      </c>
      <c r="E191" s="3">
        <v>0</v>
      </c>
      <c r="F191" s="3">
        <v>0</v>
      </c>
      <c r="G191" s="3">
        <v>0</v>
      </c>
      <c r="H191" s="3"/>
      <c r="I191" s="3" t="s">
        <v>49</v>
      </c>
      <c r="J191" s="3">
        <v>0</v>
      </c>
      <c r="K191" s="3">
        <v>0</v>
      </c>
      <c r="L191" s="3">
        <v>0</v>
      </c>
      <c r="M191" s="3">
        <v>0</v>
      </c>
      <c r="N191" s="3"/>
      <c r="O191" s="3" t="s">
        <v>49</v>
      </c>
      <c r="P191" s="3">
        <v>0</v>
      </c>
      <c r="Q191" s="3">
        <v>0</v>
      </c>
      <c r="R191" s="3">
        <v>0</v>
      </c>
      <c r="S191" s="3">
        <v>0</v>
      </c>
      <c r="T191" s="3"/>
      <c r="U191" s="3" t="s">
        <v>49</v>
      </c>
      <c r="V191" s="3">
        <v>0</v>
      </c>
      <c r="W191" s="3">
        <v>0</v>
      </c>
      <c r="X191" s="3">
        <v>0</v>
      </c>
      <c r="Y191" s="3">
        <v>0</v>
      </c>
      <c r="AA191" s="1"/>
      <c r="AB191" s="3"/>
      <c r="AC191" s="3" t="s">
        <v>49</v>
      </c>
      <c r="AD191" s="3">
        <v>0</v>
      </c>
      <c r="AE191" s="3">
        <v>0</v>
      </c>
      <c r="AF191" s="3">
        <v>0</v>
      </c>
      <c r="AG191" s="3">
        <v>0</v>
      </c>
      <c r="AH191" s="3"/>
      <c r="AI191" s="3" t="s">
        <v>49</v>
      </c>
      <c r="AJ191" s="3">
        <v>0</v>
      </c>
      <c r="AK191" s="3">
        <v>0</v>
      </c>
      <c r="AL191" s="3">
        <v>1</v>
      </c>
      <c r="AM191" s="3">
        <v>0</v>
      </c>
      <c r="AN191" s="1"/>
      <c r="AP191" s="1"/>
      <c r="AQ191" s="3"/>
      <c r="AR191" s="3" t="s">
        <v>49</v>
      </c>
      <c r="AS191" s="3">
        <v>0</v>
      </c>
      <c r="AT191" s="3">
        <v>0</v>
      </c>
      <c r="AU191" s="3">
        <v>0</v>
      </c>
      <c r="AV191" s="3">
        <v>0</v>
      </c>
      <c r="AW191" s="3"/>
      <c r="AX191" s="3" t="s">
        <v>49</v>
      </c>
      <c r="AY191" s="3">
        <v>0</v>
      </c>
      <c r="AZ191" s="3">
        <v>0</v>
      </c>
      <c r="BA191" s="3">
        <v>0</v>
      </c>
      <c r="BB191" s="3">
        <v>0</v>
      </c>
      <c r="BC191" s="1"/>
    </row>
    <row r="192" spans="1:55" x14ac:dyDescent="0.35">
      <c r="A192" s="1"/>
      <c r="B192" s="4" t="s">
        <v>41</v>
      </c>
      <c r="C192" s="4" t="s">
        <v>47</v>
      </c>
      <c r="D192" s="3">
        <v>0</v>
      </c>
      <c r="E192" s="3">
        <v>0</v>
      </c>
      <c r="F192" s="3">
        <v>8</v>
      </c>
      <c r="G192" s="3">
        <v>0</v>
      </c>
      <c r="H192" s="4" t="s">
        <v>41</v>
      </c>
      <c r="I192" s="4" t="s">
        <v>47</v>
      </c>
      <c r="J192" s="3">
        <v>0</v>
      </c>
      <c r="K192" s="3">
        <v>0</v>
      </c>
      <c r="L192" s="3">
        <v>5</v>
      </c>
      <c r="M192" s="3">
        <v>0</v>
      </c>
      <c r="N192" s="4" t="s">
        <v>41</v>
      </c>
      <c r="O192" s="4" t="s">
        <v>47</v>
      </c>
      <c r="P192" s="3">
        <v>0</v>
      </c>
      <c r="Q192" s="3">
        <v>0</v>
      </c>
      <c r="R192" s="3">
        <v>11</v>
      </c>
      <c r="S192" s="3">
        <v>0</v>
      </c>
      <c r="T192" s="4" t="s">
        <v>41</v>
      </c>
      <c r="U192" s="4" t="s">
        <v>47</v>
      </c>
      <c r="V192" s="3">
        <v>0</v>
      </c>
      <c r="W192" s="3">
        <v>0</v>
      </c>
      <c r="X192" s="3">
        <v>12</v>
      </c>
      <c r="Y192" s="3">
        <v>0</v>
      </c>
      <c r="AA192" s="1"/>
      <c r="AB192" s="4" t="s">
        <v>41</v>
      </c>
      <c r="AC192" s="4" t="s">
        <v>47</v>
      </c>
      <c r="AD192" s="3">
        <v>0</v>
      </c>
      <c r="AE192" s="3">
        <v>0</v>
      </c>
      <c r="AF192" s="3">
        <v>1</v>
      </c>
      <c r="AG192" s="3">
        <v>0</v>
      </c>
      <c r="AH192" s="4" t="s">
        <v>41</v>
      </c>
      <c r="AI192" s="4" t="s">
        <v>47</v>
      </c>
      <c r="AJ192" s="3">
        <v>0</v>
      </c>
      <c r="AK192" s="3">
        <v>0</v>
      </c>
      <c r="AL192" s="3">
        <v>1</v>
      </c>
      <c r="AM192" s="3">
        <v>0</v>
      </c>
      <c r="AN192" s="1"/>
      <c r="AP192" s="1"/>
      <c r="AQ192" s="4" t="s">
        <v>41</v>
      </c>
      <c r="AR192" s="4" t="s">
        <v>47</v>
      </c>
      <c r="AS192" s="3">
        <v>0</v>
      </c>
      <c r="AT192" s="3">
        <v>0</v>
      </c>
      <c r="AU192" s="3">
        <v>4</v>
      </c>
      <c r="AV192" s="3">
        <v>0</v>
      </c>
      <c r="AW192" s="4" t="s">
        <v>41</v>
      </c>
      <c r="AX192" s="4" t="s">
        <v>47</v>
      </c>
      <c r="AY192" s="3">
        <v>2</v>
      </c>
      <c r="AZ192" s="3">
        <v>1</v>
      </c>
      <c r="BA192" s="3">
        <v>2</v>
      </c>
      <c r="BB192" s="3">
        <v>0</v>
      </c>
      <c r="BC192" s="1"/>
    </row>
    <row r="193" spans="1:55" x14ac:dyDescent="0.35">
      <c r="A193" s="1"/>
      <c r="B193" s="4"/>
      <c r="C193" s="4" t="s">
        <v>48</v>
      </c>
      <c r="D193" s="3">
        <v>0</v>
      </c>
      <c r="E193" s="3">
        <v>0</v>
      </c>
      <c r="F193" s="3">
        <v>0</v>
      </c>
      <c r="G193" s="3">
        <v>0</v>
      </c>
      <c r="H193" s="4"/>
      <c r="I193" s="4" t="s">
        <v>48</v>
      </c>
      <c r="J193" s="3">
        <v>0</v>
      </c>
      <c r="K193" s="3">
        <v>0</v>
      </c>
      <c r="L193" s="3">
        <v>0</v>
      </c>
      <c r="M193" s="3">
        <v>0</v>
      </c>
      <c r="N193" s="4"/>
      <c r="O193" s="4" t="s">
        <v>48</v>
      </c>
      <c r="P193" s="3">
        <v>0</v>
      </c>
      <c r="Q193" s="3">
        <v>0</v>
      </c>
      <c r="R193" s="3">
        <v>0</v>
      </c>
      <c r="S193" s="3">
        <v>0</v>
      </c>
      <c r="T193" s="4"/>
      <c r="U193" s="4" t="s">
        <v>48</v>
      </c>
      <c r="V193" s="3">
        <v>0</v>
      </c>
      <c r="W193" s="3">
        <v>0</v>
      </c>
      <c r="X193" s="3">
        <v>1</v>
      </c>
      <c r="Y193" s="3">
        <v>0</v>
      </c>
      <c r="AA193" s="1"/>
      <c r="AB193" s="4"/>
      <c r="AC193" s="4" t="s">
        <v>48</v>
      </c>
      <c r="AD193" s="3">
        <v>0</v>
      </c>
      <c r="AE193" s="3">
        <v>0</v>
      </c>
      <c r="AF193" s="3">
        <v>0</v>
      </c>
      <c r="AG193" s="3">
        <v>0</v>
      </c>
      <c r="AH193" s="4"/>
      <c r="AI193" s="4" t="s">
        <v>48</v>
      </c>
      <c r="AJ193" s="3">
        <v>0</v>
      </c>
      <c r="AK193" s="3">
        <v>0</v>
      </c>
      <c r="AL193" s="3">
        <v>0</v>
      </c>
      <c r="AM193" s="3">
        <v>0</v>
      </c>
      <c r="AN193" s="1"/>
      <c r="AP193" s="1"/>
      <c r="AQ193" s="4"/>
      <c r="AR193" s="4" t="s">
        <v>48</v>
      </c>
      <c r="AS193" s="3">
        <v>0</v>
      </c>
      <c r="AT193" s="3">
        <v>0</v>
      </c>
      <c r="AU193" s="3">
        <v>0</v>
      </c>
      <c r="AV193" s="3">
        <v>0</v>
      </c>
      <c r="AW193" s="4"/>
      <c r="AX193" s="4" t="s">
        <v>48</v>
      </c>
      <c r="AY193" s="3">
        <v>0</v>
      </c>
      <c r="AZ193" s="3">
        <v>0</v>
      </c>
      <c r="BA193" s="3">
        <v>0</v>
      </c>
      <c r="BB193" s="3">
        <v>0</v>
      </c>
      <c r="BC193" s="1"/>
    </row>
    <row r="194" spans="1:55" x14ac:dyDescent="0.35">
      <c r="A194" s="1"/>
      <c r="B194" s="4"/>
      <c r="C194" s="4" t="s">
        <v>49</v>
      </c>
      <c r="D194" s="3">
        <v>0</v>
      </c>
      <c r="E194" s="3">
        <v>0</v>
      </c>
      <c r="F194" s="3">
        <v>0</v>
      </c>
      <c r="G194" s="3">
        <v>0</v>
      </c>
      <c r="H194" s="4"/>
      <c r="I194" s="4" t="s">
        <v>49</v>
      </c>
      <c r="J194" s="3">
        <v>0</v>
      </c>
      <c r="K194" s="3">
        <v>0</v>
      </c>
      <c r="L194" s="3">
        <v>0</v>
      </c>
      <c r="M194" s="3">
        <v>0</v>
      </c>
      <c r="N194" s="4"/>
      <c r="O194" s="4" t="s">
        <v>49</v>
      </c>
      <c r="P194" s="3">
        <v>0</v>
      </c>
      <c r="Q194" s="3">
        <v>0</v>
      </c>
      <c r="R194" s="3">
        <v>0</v>
      </c>
      <c r="S194" s="3">
        <v>0</v>
      </c>
      <c r="T194" s="4"/>
      <c r="U194" s="4" t="s">
        <v>49</v>
      </c>
      <c r="V194" s="3">
        <v>0</v>
      </c>
      <c r="W194" s="3">
        <v>0</v>
      </c>
      <c r="X194" s="3">
        <v>4</v>
      </c>
      <c r="Y194" s="3">
        <v>0</v>
      </c>
      <c r="AA194" s="1"/>
      <c r="AB194" s="4"/>
      <c r="AC194" s="4" t="s">
        <v>49</v>
      </c>
      <c r="AD194" s="3">
        <v>0</v>
      </c>
      <c r="AE194" s="3">
        <v>0</v>
      </c>
      <c r="AF194" s="3">
        <v>0</v>
      </c>
      <c r="AG194" s="3">
        <v>0</v>
      </c>
      <c r="AH194" s="4"/>
      <c r="AI194" s="4" t="s">
        <v>49</v>
      </c>
      <c r="AJ194" s="3">
        <v>0</v>
      </c>
      <c r="AK194" s="3">
        <v>0</v>
      </c>
      <c r="AL194" s="3">
        <v>0</v>
      </c>
      <c r="AM194" s="3">
        <v>0</v>
      </c>
      <c r="AN194" s="1"/>
      <c r="AP194" s="1"/>
      <c r="AQ194" s="4"/>
      <c r="AR194" s="4" t="s">
        <v>49</v>
      </c>
      <c r="AS194" s="3">
        <v>0</v>
      </c>
      <c r="AT194" s="3">
        <v>0</v>
      </c>
      <c r="AU194" s="3">
        <v>0</v>
      </c>
      <c r="AV194" s="3">
        <v>0</v>
      </c>
      <c r="AW194" s="4"/>
      <c r="AX194" s="4" t="s">
        <v>49</v>
      </c>
      <c r="AY194" s="3">
        <v>0</v>
      </c>
      <c r="AZ194" s="3">
        <v>0</v>
      </c>
      <c r="BA194" s="3">
        <v>0</v>
      </c>
      <c r="BB194" s="3">
        <v>0</v>
      </c>
      <c r="BC194" s="1"/>
    </row>
    <row r="195" spans="1:55" x14ac:dyDescent="0.35">
      <c r="A195" s="1"/>
      <c r="B195" s="3" t="s">
        <v>42</v>
      </c>
      <c r="C195" s="3" t="s">
        <v>47</v>
      </c>
      <c r="D195" s="3">
        <v>0</v>
      </c>
      <c r="E195" s="3">
        <v>0</v>
      </c>
      <c r="F195" s="3">
        <v>1</v>
      </c>
      <c r="G195" s="3">
        <v>0</v>
      </c>
      <c r="H195" s="3" t="s">
        <v>42</v>
      </c>
      <c r="I195" s="3" t="s">
        <v>47</v>
      </c>
      <c r="J195" s="3">
        <v>0</v>
      </c>
      <c r="K195" s="3">
        <v>0</v>
      </c>
      <c r="L195" s="3">
        <v>1</v>
      </c>
      <c r="M195" s="3">
        <v>0</v>
      </c>
      <c r="N195" s="3" t="s">
        <v>42</v>
      </c>
      <c r="O195" s="3" t="s">
        <v>47</v>
      </c>
      <c r="P195" s="3">
        <v>0</v>
      </c>
      <c r="Q195" s="3">
        <v>0</v>
      </c>
      <c r="R195" s="3">
        <v>0</v>
      </c>
      <c r="S195" s="3">
        <v>0</v>
      </c>
      <c r="T195" s="3" t="s">
        <v>42</v>
      </c>
      <c r="U195" s="3" t="s">
        <v>47</v>
      </c>
      <c r="V195" s="3">
        <v>0</v>
      </c>
      <c r="W195" s="3">
        <v>0</v>
      </c>
      <c r="X195" s="3">
        <v>1</v>
      </c>
      <c r="Y195" s="3">
        <v>0</v>
      </c>
      <c r="AA195" s="1"/>
      <c r="AB195" s="3" t="s">
        <v>42</v>
      </c>
      <c r="AC195" s="3" t="s">
        <v>47</v>
      </c>
      <c r="AD195" s="3">
        <v>0</v>
      </c>
      <c r="AE195" s="3">
        <v>0</v>
      </c>
      <c r="AF195" s="3">
        <v>0</v>
      </c>
      <c r="AG195" s="3">
        <v>0</v>
      </c>
      <c r="AH195" s="3" t="s">
        <v>42</v>
      </c>
      <c r="AI195" s="3" t="s">
        <v>47</v>
      </c>
      <c r="AJ195" s="3">
        <v>0</v>
      </c>
      <c r="AK195" s="3">
        <v>0</v>
      </c>
      <c r="AL195" s="3">
        <v>1</v>
      </c>
      <c r="AM195" s="3">
        <v>0</v>
      </c>
      <c r="AN195" s="1"/>
      <c r="AP195" s="1"/>
      <c r="AQ195" s="3" t="s">
        <v>42</v>
      </c>
      <c r="AR195" s="3" t="s">
        <v>47</v>
      </c>
      <c r="AS195" s="3">
        <v>0</v>
      </c>
      <c r="AT195" s="3">
        <v>0</v>
      </c>
      <c r="AU195" s="3">
        <v>2</v>
      </c>
      <c r="AV195" s="3">
        <v>0</v>
      </c>
      <c r="AW195" s="3" t="s">
        <v>42</v>
      </c>
      <c r="AX195" s="3" t="s">
        <v>47</v>
      </c>
      <c r="AY195" s="3">
        <v>1</v>
      </c>
      <c r="AZ195" s="3">
        <v>0</v>
      </c>
      <c r="BA195" s="3">
        <v>2</v>
      </c>
      <c r="BB195" s="3">
        <v>0</v>
      </c>
      <c r="BC195" s="1"/>
    </row>
    <row r="196" spans="1:55" x14ac:dyDescent="0.35">
      <c r="A196" s="1"/>
      <c r="B196" s="3"/>
      <c r="C196" s="3" t="s">
        <v>48</v>
      </c>
      <c r="D196" s="3">
        <v>0</v>
      </c>
      <c r="E196" s="3">
        <v>0</v>
      </c>
      <c r="F196" s="3">
        <v>0</v>
      </c>
      <c r="G196" s="3">
        <v>0</v>
      </c>
      <c r="H196" s="3"/>
      <c r="I196" s="3" t="s">
        <v>48</v>
      </c>
      <c r="J196" s="3">
        <v>0</v>
      </c>
      <c r="K196" s="3">
        <v>0</v>
      </c>
      <c r="L196" s="3">
        <v>0</v>
      </c>
      <c r="M196" s="3">
        <v>0</v>
      </c>
      <c r="N196" s="3"/>
      <c r="O196" s="3" t="s">
        <v>48</v>
      </c>
      <c r="P196" s="3">
        <v>0</v>
      </c>
      <c r="Q196" s="3">
        <v>0</v>
      </c>
      <c r="R196" s="3">
        <v>0</v>
      </c>
      <c r="S196" s="3">
        <v>0</v>
      </c>
      <c r="T196" s="3"/>
      <c r="U196" s="3" t="s">
        <v>48</v>
      </c>
      <c r="V196" s="3">
        <v>0</v>
      </c>
      <c r="W196" s="3">
        <v>0</v>
      </c>
      <c r="X196" s="3">
        <v>0</v>
      </c>
      <c r="Y196" s="3">
        <v>0</v>
      </c>
      <c r="AA196" s="1"/>
      <c r="AB196" s="3"/>
      <c r="AC196" s="3" t="s">
        <v>48</v>
      </c>
      <c r="AD196" s="3">
        <v>0</v>
      </c>
      <c r="AE196" s="3">
        <v>0</v>
      </c>
      <c r="AF196" s="3">
        <v>0</v>
      </c>
      <c r="AG196" s="3">
        <v>0</v>
      </c>
      <c r="AH196" s="3"/>
      <c r="AI196" s="3" t="s">
        <v>48</v>
      </c>
      <c r="AJ196" s="3">
        <v>0</v>
      </c>
      <c r="AK196" s="3">
        <v>0</v>
      </c>
      <c r="AL196" s="3">
        <v>0</v>
      </c>
      <c r="AM196" s="3">
        <v>0</v>
      </c>
      <c r="AN196" s="1"/>
      <c r="AP196" s="1"/>
      <c r="AQ196" s="3"/>
      <c r="AR196" s="3" t="s">
        <v>48</v>
      </c>
      <c r="AS196" s="3">
        <v>0</v>
      </c>
      <c r="AT196" s="3">
        <v>0</v>
      </c>
      <c r="AU196" s="3">
        <v>0</v>
      </c>
      <c r="AV196" s="3">
        <v>0</v>
      </c>
      <c r="AW196" s="3"/>
      <c r="AX196" s="3" t="s">
        <v>48</v>
      </c>
      <c r="AY196" s="3">
        <v>0</v>
      </c>
      <c r="AZ196" s="3">
        <v>0</v>
      </c>
      <c r="BA196" s="3">
        <v>0</v>
      </c>
      <c r="BB196" s="3">
        <v>0</v>
      </c>
      <c r="BC196" s="1"/>
    </row>
    <row r="197" spans="1:55" x14ac:dyDescent="0.35">
      <c r="A197" s="1"/>
      <c r="B197" s="3"/>
      <c r="C197" s="3" t="s">
        <v>49</v>
      </c>
      <c r="D197" s="3">
        <v>0</v>
      </c>
      <c r="E197" s="3">
        <v>0</v>
      </c>
      <c r="F197" s="3">
        <v>0</v>
      </c>
      <c r="G197" s="3">
        <v>0</v>
      </c>
      <c r="H197" s="3"/>
      <c r="I197" s="3" t="s">
        <v>49</v>
      </c>
      <c r="J197" s="3">
        <v>0</v>
      </c>
      <c r="K197" s="3">
        <v>0</v>
      </c>
      <c r="L197" s="3">
        <v>0</v>
      </c>
      <c r="M197" s="3">
        <v>0</v>
      </c>
      <c r="N197" s="3"/>
      <c r="O197" s="3" t="s">
        <v>49</v>
      </c>
      <c r="P197" s="3">
        <v>0</v>
      </c>
      <c r="Q197" s="3">
        <v>0</v>
      </c>
      <c r="R197" s="3">
        <v>0</v>
      </c>
      <c r="S197" s="3">
        <v>0</v>
      </c>
      <c r="T197" s="3"/>
      <c r="U197" s="3" t="s">
        <v>49</v>
      </c>
      <c r="V197" s="3">
        <v>0</v>
      </c>
      <c r="W197" s="3">
        <v>0</v>
      </c>
      <c r="X197" s="3">
        <v>0</v>
      </c>
      <c r="Y197" s="3">
        <v>0</v>
      </c>
      <c r="AA197" s="1"/>
      <c r="AB197" s="3"/>
      <c r="AC197" s="3" t="s">
        <v>49</v>
      </c>
      <c r="AD197" s="3">
        <v>0</v>
      </c>
      <c r="AE197" s="3">
        <v>0</v>
      </c>
      <c r="AF197" s="3">
        <v>0</v>
      </c>
      <c r="AG197" s="3">
        <v>0</v>
      </c>
      <c r="AH197" s="3"/>
      <c r="AI197" s="3" t="s">
        <v>49</v>
      </c>
      <c r="AJ197" s="3">
        <v>0</v>
      </c>
      <c r="AK197" s="3">
        <v>0</v>
      </c>
      <c r="AL197" s="3">
        <v>0</v>
      </c>
      <c r="AM197" s="3">
        <v>0</v>
      </c>
      <c r="AN197" s="1"/>
      <c r="AP197" s="1"/>
      <c r="AQ197" s="3"/>
      <c r="AR197" s="3" t="s">
        <v>49</v>
      </c>
      <c r="AS197" s="3">
        <v>0</v>
      </c>
      <c r="AT197" s="3">
        <v>0</v>
      </c>
      <c r="AU197" s="3">
        <v>0</v>
      </c>
      <c r="AV197" s="3">
        <v>0</v>
      </c>
      <c r="AW197" s="3"/>
      <c r="AX197" s="3" t="s">
        <v>49</v>
      </c>
      <c r="AY197" s="3">
        <v>0</v>
      </c>
      <c r="AZ197" s="3">
        <v>0</v>
      </c>
      <c r="BA197" s="3">
        <v>0</v>
      </c>
      <c r="BB197" s="3">
        <v>0</v>
      </c>
      <c r="BC197" s="1"/>
    </row>
    <row r="198" spans="1:55" x14ac:dyDescent="0.35">
      <c r="A198" s="1"/>
      <c r="B198" s="1"/>
      <c r="C198" s="94" t="s">
        <v>526</v>
      </c>
      <c r="D198" s="94"/>
      <c r="E198" s="94"/>
      <c r="F198" s="94" t="s">
        <v>529</v>
      </c>
      <c r="G198" s="94"/>
      <c r="H198" s="94"/>
      <c r="I198" s="94" t="s">
        <v>530</v>
      </c>
      <c r="J198" s="94"/>
      <c r="K198" s="94"/>
      <c r="L198" s="1"/>
      <c r="M198" s="1"/>
      <c r="N198" s="1"/>
      <c r="O198" s="1"/>
      <c r="P198" s="1"/>
      <c r="Q198" s="1"/>
      <c r="R198" s="1"/>
      <c r="S198" s="1"/>
      <c r="T198" s="1"/>
      <c r="U198" s="1"/>
      <c r="V198" s="1"/>
      <c r="W198" s="1"/>
      <c r="X198" s="1"/>
      <c r="Y198" s="1"/>
      <c r="AA198" s="1"/>
      <c r="AB198" s="1"/>
      <c r="AC198" s="94" t="s">
        <v>531</v>
      </c>
      <c r="AD198" s="94"/>
      <c r="AE198" s="94"/>
      <c r="AF198" s="1"/>
      <c r="AG198" s="1"/>
      <c r="AH198" s="1"/>
      <c r="AI198" s="1"/>
      <c r="AJ198" s="1"/>
      <c r="AK198" s="1"/>
      <c r="AL198" s="1"/>
      <c r="AM198" s="1"/>
      <c r="AN198" s="1"/>
      <c r="AP198" s="1"/>
      <c r="AQ198" s="1"/>
      <c r="AR198" s="94" t="s">
        <v>534</v>
      </c>
      <c r="AS198" s="94"/>
      <c r="AT198" s="94"/>
      <c r="AU198" s="1"/>
      <c r="AV198" s="1"/>
      <c r="AW198" s="1"/>
      <c r="AX198" s="1"/>
      <c r="AY198" s="1"/>
      <c r="AZ198" s="1"/>
      <c r="BA198" s="1"/>
      <c r="BB198" s="1"/>
      <c r="BC198" s="1"/>
    </row>
    <row r="199" spans="1:55" x14ac:dyDescent="0.35">
      <c r="A199" s="1"/>
      <c r="B199" s="1"/>
      <c r="C199" s="3" t="s">
        <v>50</v>
      </c>
      <c r="D199" s="3" t="s">
        <v>527</v>
      </c>
      <c r="E199" s="3" t="s">
        <v>528</v>
      </c>
      <c r="F199" s="3" t="s">
        <v>50</v>
      </c>
      <c r="G199" s="3" t="s">
        <v>527</v>
      </c>
      <c r="H199" s="3" t="s">
        <v>528</v>
      </c>
      <c r="I199" s="3" t="s">
        <v>50</v>
      </c>
      <c r="J199" s="3" t="s">
        <v>527</v>
      </c>
      <c r="K199" s="3" t="s">
        <v>528</v>
      </c>
      <c r="L199" s="1"/>
      <c r="M199" s="1"/>
      <c r="N199" s="1"/>
      <c r="O199" s="1"/>
      <c r="P199" s="1"/>
      <c r="Q199" s="1"/>
      <c r="R199" s="1"/>
      <c r="S199" s="1"/>
      <c r="T199" s="1"/>
      <c r="U199" s="1"/>
      <c r="V199" s="1"/>
      <c r="W199" s="1"/>
      <c r="X199" s="1"/>
      <c r="Y199" s="1"/>
      <c r="AA199" s="1"/>
      <c r="AB199" s="1"/>
      <c r="AC199" s="3" t="s">
        <v>50</v>
      </c>
      <c r="AD199" s="3" t="s">
        <v>527</v>
      </c>
      <c r="AE199" s="3" t="s">
        <v>528</v>
      </c>
      <c r="AF199" s="1"/>
      <c r="AG199" s="1"/>
      <c r="AH199" s="1"/>
      <c r="AI199" s="1"/>
      <c r="AJ199" s="1"/>
      <c r="AK199" s="1"/>
      <c r="AL199" s="1"/>
      <c r="AM199" s="1"/>
      <c r="AN199" s="1"/>
      <c r="AP199" s="1"/>
      <c r="AQ199" s="1"/>
      <c r="AR199" s="3" t="s">
        <v>50</v>
      </c>
      <c r="AS199" s="3" t="s">
        <v>527</v>
      </c>
      <c r="AT199" s="3" t="s">
        <v>528</v>
      </c>
      <c r="AU199" s="1"/>
      <c r="AV199" s="1"/>
      <c r="AW199" s="1"/>
      <c r="AX199" s="1"/>
      <c r="AY199" s="1"/>
      <c r="AZ199" s="1"/>
      <c r="BA199" s="1"/>
      <c r="BB199" s="1"/>
      <c r="BC199" s="1"/>
    </row>
    <row r="200" spans="1:55" x14ac:dyDescent="0.35">
      <c r="A200" s="1"/>
      <c r="B200" s="1"/>
      <c r="C200">
        <v>49</v>
      </c>
      <c r="D200" s="1">
        <v>0</v>
      </c>
      <c r="E200" s="1">
        <v>20</v>
      </c>
      <c r="F200" s="1">
        <v>15</v>
      </c>
      <c r="G200" s="1">
        <v>0</v>
      </c>
      <c r="H200" s="1">
        <v>9</v>
      </c>
      <c r="I200" s="1">
        <v>34</v>
      </c>
      <c r="J200" s="1">
        <v>0</v>
      </c>
      <c r="K200" s="1">
        <v>11</v>
      </c>
      <c r="L200" s="1"/>
      <c r="M200" s="1"/>
      <c r="N200" s="1"/>
      <c r="O200" s="1"/>
      <c r="P200" s="1"/>
      <c r="Q200" s="1"/>
      <c r="R200" s="1"/>
      <c r="S200" s="1"/>
      <c r="T200" s="1"/>
      <c r="AA200" s="1"/>
      <c r="AB200" s="1"/>
      <c r="AC200">
        <v>4</v>
      </c>
      <c r="AD200" s="1">
        <v>0</v>
      </c>
      <c r="AE200" s="1">
        <v>1</v>
      </c>
      <c r="AF200" s="1"/>
      <c r="AG200" s="1"/>
      <c r="AH200" s="1"/>
      <c r="AI200" s="1"/>
      <c r="AJ200" s="1"/>
      <c r="AK200" s="1"/>
      <c r="AL200" s="1"/>
      <c r="AM200" s="1"/>
      <c r="AN200" s="1"/>
      <c r="AP200" s="1"/>
      <c r="AQ200" s="1"/>
      <c r="AR200">
        <v>18</v>
      </c>
      <c r="AS200" s="1">
        <v>6</v>
      </c>
      <c r="AT200" s="1">
        <v>8</v>
      </c>
      <c r="AU200" s="1"/>
      <c r="AV200" s="1"/>
      <c r="AW200" s="1"/>
      <c r="AX200" s="1"/>
      <c r="AY200" s="1"/>
      <c r="AZ200" s="1"/>
      <c r="BA200" s="1"/>
      <c r="BB200" s="1"/>
      <c r="BC200" s="1"/>
    </row>
    <row r="202" spans="1:55" x14ac:dyDescent="0.35">
      <c r="A202" s="90" t="s">
        <v>625</v>
      </c>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AA202" s="90" t="s">
        <v>626</v>
      </c>
      <c r="AB202" s="90"/>
      <c r="AC202" s="90"/>
      <c r="AD202" s="90"/>
      <c r="AE202" s="90"/>
      <c r="AF202" s="90"/>
      <c r="AG202" s="90"/>
      <c r="AH202" s="90"/>
      <c r="AI202" s="90"/>
      <c r="AJ202" s="90"/>
      <c r="AK202" s="90"/>
      <c r="AL202" s="90"/>
      <c r="AM202" s="90"/>
      <c r="AN202" s="90"/>
      <c r="AP202" s="90" t="s">
        <v>627</v>
      </c>
      <c r="AQ202" s="90"/>
      <c r="AR202" s="90"/>
      <c r="AS202" s="90"/>
      <c r="AT202" s="90"/>
      <c r="AU202" s="90"/>
      <c r="AV202" s="90"/>
      <c r="AW202" s="90"/>
      <c r="AX202" s="90"/>
      <c r="AY202" s="90"/>
      <c r="AZ202" s="90"/>
      <c r="BA202" s="90"/>
      <c r="BB202" s="90"/>
      <c r="BC202" s="90"/>
    </row>
    <row r="203" spans="1:55" x14ac:dyDescent="0.35">
      <c r="A203" s="1"/>
      <c r="B203" s="113" t="s">
        <v>604</v>
      </c>
      <c r="C203" s="113"/>
      <c r="D203" s="113"/>
      <c r="E203" s="113"/>
      <c r="F203" s="113"/>
      <c r="G203" s="113"/>
      <c r="H203" s="113"/>
      <c r="I203" s="113"/>
      <c r="J203" s="113"/>
      <c r="K203" s="113"/>
      <c r="L203" s="113"/>
      <c r="M203" s="113"/>
      <c r="N203" s="113" t="s">
        <v>605</v>
      </c>
      <c r="O203" s="113"/>
      <c r="P203" s="113"/>
      <c r="Q203" s="113"/>
      <c r="R203" s="113"/>
      <c r="S203" s="113"/>
      <c r="T203" s="113"/>
      <c r="U203" s="113"/>
      <c r="V203" s="113"/>
      <c r="W203" s="113"/>
      <c r="X203" s="113"/>
      <c r="Y203" s="113"/>
      <c r="AA203" s="1"/>
      <c r="AB203" s="113" t="s">
        <v>50</v>
      </c>
      <c r="AC203" s="113"/>
      <c r="AD203" s="113"/>
      <c r="AE203" s="113"/>
      <c r="AF203" s="113"/>
      <c r="AG203" s="113"/>
      <c r="AH203" s="113"/>
      <c r="AI203" s="113"/>
      <c r="AJ203" s="113"/>
      <c r="AK203" s="113"/>
      <c r="AL203" s="113"/>
      <c r="AM203" s="113"/>
      <c r="AN203" s="1"/>
      <c r="AP203" s="1"/>
      <c r="AQ203" s="113" t="s">
        <v>50</v>
      </c>
      <c r="AR203" s="113"/>
      <c r="AS203" s="113"/>
      <c r="AT203" s="113"/>
      <c r="AU203" s="113"/>
      <c r="AV203" s="113"/>
      <c r="AW203" s="113"/>
      <c r="AX203" s="113"/>
      <c r="AY203" s="113"/>
      <c r="AZ203" s="113"/>
      <c r="BA203" s="113"/>
      <c r="BB203" s="113"/>
      <c r="BC203" s="1"/>
    </row>
    <row r="204" spans="1:55" x14ac:dyDescent="0.35">
      <c r="A204" s="1"/>
      <c r="B204" s="3" t="s">
        <v>37</v>
      </c>
      <c r="C204" s="3"/>
      <c r="D204" s="3" t="s">
        <v>43</v>
      </c>
      <c r="E204" s="3" t="s">
        <v>44</v>
      </c>
      <c r="F204" s="3" t="s">
        <v>45</v>
      </c>
      <c r="G204" s="3" t="s">
        <v>46</v>
      </c>
      <c r="H204" s="3" t="s">
        <v>38</v>
      </c>
      <c r="I204" s="3"/>
      <c r="J204" s="3" t="s">
        <v>43</v>
      </c>
      <c r="K204" s="3" t="s">
        <v>44</v>
      </c>
      <c r="L204" s="3" t="s">
        <v>45</v>
      </c>
      <c r="M204" s="3" t="s">
        <v>46</v>
      </c>
      <c r="N204" s="3" t="s">
        <v>37</v>
      </c>
      <c r="O204" s="3"/>
      <c r="P204" s="3" t="s">
        <v>43</v>
      </c>
      <c r="Q204" s="3" t="s">
        <v>44</v>
      </c>
      <c r="R204" s="3" t="s">
        <v>45</v>
      </c>
      <c r="S204" s="3" t="s">
        <v>46</v>
      </c>
      <c r="T204" s="3" t="s">
        <v>38</v>
      </c>
      <c r="U204" s="3"/>
      <c r="V204" s="3" t="s">
        <v>43</v>
      </c>
      <c r="W204" s="3" t="s">
        <v>44</v>
      </c>
      <c r="X204" s="3" t="s">
        <v>45</v>
      </c>
      <c r="Y204" s="3" t="s">
        <v>46</v>
      </c>
      <c r="AA204" s="1"/>
      <c r="AB204" s="3" t="s">
        <v>37</v>
      </c>
      <c r="AC204" s="3"/>
      <c r="AD204" s="3" t="s">
        <v>43</v>
      </c>
      <c r="AE204" s="3" t="s">
        <v>44</v>
      </c>
      <c r="AF204" s="3" t="s">
        <v>45</v>
      </c>
      <c r="AG204" s="3" t="s">
        <v>46</v>
      </c>
      <c r="AH204" s="3" t="s">
        <v>38</v>
      </c>
      <c r="AI204" s="3"/>
      <c r="AJ204" s="3" t="s">
        <v>43</v>
      </c>
      <c r="AK204" s="3" t="s">
        <v>44</v>
      </c>
      <c r="AL204" s="3" t="s">
        <v>45</v>
      </c>
      <c r="AM204" s="3" t="s">
        <v>46</v>
      </c>
      <c r="AN204" s="1"/>
      <c r="AP204" s="1"/>
      <c r="AQ204" s="3" t="s">
        <v>37</v>
      </c>
      <c r="AR204" s="3"/>
      <c r="AS204" s="3" t="s">
        <v>43</v>
      </c>
      <c r="AT204" s="3" t="s">
        <v>44</v>
      </c>
      <c r="AU204" s="3" t="s">
        <v>45</v>
      </c>
      <c r="AV204" s="3" t="s">
        <v>46</v>
      </c>
      <c r="AW204" s="3" t="s">
        <v>38</v>
      </c>
      <c r="AX204" s="3"/>
      <c r="AY204" s="3" t="s">
        <v>43</v>
      </c>
      <c r="AZ204" s="3" t="s">
        <v>44</v>
      </c>
      <c r="BA204" s="3" t="s">
        <v>45</v>
      </c>
      <c r="BB204" s="3" t="s">
        <v>46</v>
      </c>
      <c r="BC204" s="1"/>
    </row>
    <row r="205" spans="1:55" x14ac:dyDescent="0.35">
      <c r="A205" s="1"/>
      <c r="B205" s="4" t="s">
        <v>39</v>
      </c>
      <c r="C205" s="4" t="s">
        <v>47</v>
      </c>
      <c r="D205" s="3">
        <v>0</v>
      </c>
      <c r="E205" s="3">
        <v>0</v>
      </c>
      <c r="F205" s="3">
        <v>0</v>
      </c>
      <c r="G205" s="3">
        <v>0</v>
      </c>
      <c r="H205" s="4" t="s">
        <v>39</v>
      </c>
      <c r="I205" s="4" t="s">
        <v>47</v>
      </c>
      <c r="J205" s="3">
        <v>0</v>
      </c>
      <c r="K205" s="3">
        <v>0</v>
      </c>
      <c r="L205" s="3">
        <v>0</v>
      </c>
      <c r="M205" s="3">
        <v>0</v>
      </c>
      <c r="N205" s="4" t="s">
        <v>39</v>
      </c>
      <c r="O205" s="4" t="s">
        <v>47</v>
      </c>
      <c r="P205" s="3">
        <v>0</v>
      </c>
      <c r="Q205" s="3">
        <v>0</v>
      </c>
      <c r="R205" s="3">
        <v>0</v>
      </c>
      <c r="S205" s="3">
        <v>0</v>
      </c>
      <c r="T205" s="4" t="s">
        <v>39</v>
      </c>
      <c r="U205" s="4" t="s">
        <v>47</v>
      </c>
      <c r="V205" s="3">
        <v>0</v>
      </c>
      <c r="W205" s="3">
        <v>0</v>
      </c>
      <c r="X205" s="3">
        <v>0</v>
      </c>
      <c r="Y205" s="3">
        <v>0</v>
      </c>
      <c r="AA205" s="1"/>
      <c r="AB205" s="4" t="s">
        <v>39</v>
      </c>
      <c r="AC205" s="4" t="s">
        <v>47</v>
      </c>
      <c r="AD205" s="3">
        <v>0</v>
      </c>
      <c r="AE205" s="3">
        <v>0</v>
      </c>
      <c r="AF205" s="3">
        <v>0</v>
      </c>
      <c r="AG205" s="3">
        <v>0</v>
      </c>
      <c r="AH205" s="4" t="s">
        <v>39</v>
      </c>
      <c r="AI205" s="4" t="s">
        <v>47</v>
      </c>
      <c r="AJ205" s="3">
        <v>0</v>
      </c>
      <c r="AK205" s="3">
        <v>0</v>
      </c>
      <c r="AL205" s="3">
        <v>0</v>
      </c>
      <c r="AM205" s="3">
        <v>0</v>
      </c>
      <c r="AN205" s="1"/>
      <c r="AP205" s="1"/>
      <c r="AQ205" s="4" t="s">
        <v>39</v>
      </c>
      <c r="AR205" s="4" t="s">
        <v>47</v>
      </c>
      <c r="AS205" s="3">
        <v>0</v>
      </c>
      <c r="AT205" s="3">
        <v>0</v>
      </c>
      <c r="AU205" s="3">
        <v>0</v>
      </c>
      <c r="AV205" s="3">
        <v>0</v>
      </c>
      <c r="AW205" s="4" t="s">
        <v>39</v>
      </c>
      <c r="AX205" s="4" t="s">
        <v>47</v>
      </c>
      <c r="AY205" s="3">
        <v>0</v>
      </c>
      <c r="AZ205" s="3">
        <v>0</v>
      </c>
      <c r="BA205" s="3">
        <v>0</v>
      </c>
      <c r="BB205" s="3">
        <v>0</v>
      </c>
      <c r="BC205" s="1"/>
    </row>
    <row r="206" spans="1:55" x14ac:dyDescent="0.35">
      <c r="A206" s="1"/>
      <c r="B206" s="4"/>
      <c r="C206" s="4" t="s">
        <v>48</v>
      </c>
      <c r="D206" s="3">
        <v>0</v>
      </c>
      <c r="E206" s="3">
        <v>0</v>
      </c>
      <c r="F206" s="3">
        <v>0</v>
      </c>
      <c r="G206" s="3">
        <v>0</v>
      </c>
      <c r="H206" s="4"/>
      <c r="I206" s="4" t="s">
        <v>48</v>
      </c>
      <c r="J206" s="3">
        <v>0</v>
      </c>
      <c r="K206" s="3">
        <v>0</v>
      </c>
      <c r="L206" s="3">
        <v>0</v>
      </c>
      <c r="M206" s="3">
        <v>0</v>
      </c>
      <c r="N206" s="4"/>
      <c r="O206" s="4" t="s">
        <v>48</v>
      </c>
      <c r="P206" s="3">
        <v>0</v>
      </c>
      <c r="Q206" s="3">
        <v>0</v>
      </c>
      <c r="R206" s="3">
        <v>0</v>
      </c>
      <c r="S206" s="3">
        <v>0</v>
      </c>
      <c r="T206" s="4"/>
      <c r="U206" s="4" t="s">
        <v>48</v>
      </c>
      <c r="V206" s="3">
        <v>0</v>
      </c>
      <c r="W206" s="3">
        <v>0</v>
      </c>
      <c r="X206" s="3">
        <v>0</v>
      </c>
      <c r="Y206" s="3">
        <v>0</v>
      </c>
      <c r="AA206" s="1"/>
      <c r="AB206" s="4"/>
      <c r="AC206" s="4" t="s">
        <v>48</v>
      </c>
      <c r="AD206" s="3">
        <v>0</v>
      </c>
      <c r="AE206" s="3">
        <v>0</v>
      </c>
      <c r="AF206" s="3">
        <v>0</v>
      </c>
      <c r="AG206" s="3">
        <v>0</v>
      </c>
      <c r="AH206" s="4"/>
      <c r="AI206" s="4" t="s">
        <v>48</v>
      </c>
      <c r="AJ206" s="3">
        <v>0</v>
      </c>
      <c r="AK206" s="3">
        <v>0</v>
      </c>
      <c r="AL206" s="3">
        <v>0</v>
      </c>
      <c r="AM206" s="3">
        <v>0</v>
      </c>
      <c r="AN206" s="1"/>
      <c r="AP206" s="1"/>
      <c r="AQ206" s="4"/>
      <c r="AR206" s="4" t="s">
        <v>48</v>
      </c>
      <c r="AS206" s="3">
        <v>0</v>
      </c>
      <c r="AT206" s="3">
        <v>0</v>
      </c>
      <c r="AU206" s="3">
        <v>0</v>
      </c>
      <c r="AV206" s="3">
        <v>0</v>
      </c>
      <c r="AW206" s="4"/>
      <c r="AX206" s="4" t="s">
        <v>48</v>
      </c>
      <c r="AY206" s="3">
        <v>0</v>
      </c>
      <c r="AZ206" s="3">
        <v>0</v>
      </c>
      <c r="BA206" s="3">
        <v>0</v>
      </c>
      <c r="BB206" s="3">
        <v>0</v>
      </c>
      <c r="BC206" s="1"/>
    </row>
    <row r="207" spans="1:55" x14ac:dyDescent="0.35">
      <c r="A207" s="1"/>
      <c r="B207" s="4"/>
      <c r="C207" s="4" t="s">
        <v>49</v>
      </c>
      <c r="D207" s="3">
        <v>0</v>
      </c>
      <c r="E207" s="3">
        <v>0</v>
      </c>
      <c r="F207" s="3">
        <v>0</v>
      </c>
      <c r="G207" s="3">
        <v>0</v>
      </c>
      <c r="H207" s="4"/>
      <c r="I207" s="4" t="s">
        <v>49</v>
      </c>
      <c r="J207" s="3">
        <v>0</v>
      </c>
      <c r="K207" s="3">
        <v>0</v>
      </c>
      <c r="L207" s="3">
        <v>0</v>
      </c>
      <c r="M207" s="3">
        <v>0</v>
      </c>
      <c r="N207" s="4"/>
      <c r="O207" s="4" t="s">
        <v>49</v>
      </c>
      <c r="P207" s="3">
        <v>0</v>
      </c>
      <c r="Q207" s="3">
        <v>0</v>
      </c>
      <c r="R207" s="3">
        <v>0</v>
      </c>
      <c r="S207" s="3">
        <v>0</v>
      </c>
      <c r="T207" s="4"/>
      <c r="U207" s="4" t="s">
        <v>49</v>
      </c>
      <c r="V207" s="3">
        <v>0</v>
      </c>
      <c r="W207" s="3">
        <v>0</v>
      </c>
      <c r="X207" s="3">
        <v>0</v>
      </c>
      <c r="Y207" s="3">
        <v>0</v>
      </c>
      <c r="AA207" s="1"/>
      <c r="AB207" s="4"/>
      <c r="AC207" s="4" t="s">
        <v>49</v>
      </c>
      <c r="AD207" s="3">
        <v>0</v>
      </c>
      <c r="AE207" s="3">
        <v>0</v>
      </c>
      <c r="AF207" s="3">
        <v>0</v>
      </c>
      <c r="AG207" s="3">
        <v>0</v>
      </c>
      <c r="AH207" s="4"/>
      <c r="AI207" s="4" t="s">
        <v>49</v>
      </c>
      <c r="AJ207" s="3">
        <v>0</v>
      </c>
      <c r="AK207" s="3">
        <v>0</v>
      </c>
      <c r="AL207" s="3">
        <v>0</v>
      </c>
      <c r="AM207" s="3">
        <v>0</v>
      </c>
      <c r="AN207" s="1"/>
      <c r="AP207" s="1"/>
      <c r="AQ207" s="4"/>
      <c r="AR207" s="4" t="s">
        <v>49</v>
      </c>
      <c r="AS207" s="3">
        <v>0</v>
      </c>
      <c r="AT207" s="3">
        <v>0</v>
      </c>
      <c r="AU207" s="3">
        <v>0</v>
      </c>
      <c r="AV207" s="3">
        <v>0</v>
      </c>
      <c r="AW207" s="4"/>
      <c r="AX207" s="4" t="s">
        <v>49</v>
      </c>
      <c r="AY207" s="3">
        <v>0</v>
      </c>
      <c r="AZ207" s="3">
        <v>0</v>
      </c>
      <c r="BA207" s="3">
        <v>0</v>
      </c>
      <c r="BB207" s="3">
        <v>0</v>
      </c>
      <c r="BC207" s="1"/>
    </row>
    <row r="208" spans="1:55" x14ac:dyDescent="0.35">
      <c r="A208" s="1"/>
      <c r="B208" s="3" t="s">
        <v>40</v>
      </c>
      <c r="C208" s="3" t="s">
        <v>47</v>
      </c>
      <c r="D208" s="3">
        <v>0</v>
      </c>
      <c r="E208" s="3">
        <v>0</v>
      </c>
      <c r="F208" s="3">
        <v>0</v>
      </c>
      <c r="G208" s="3">
        <v>0</v>
      </c>
      <c r="H208" s="3" t="s">
        <v>40</v>
      </c>
      <c r="I208" s="3" t="s">
        <v>47</v>
      </c>
      <c r="J208" s="3">
        <v>0</v>
      </c>
      <c r="K208" s="3">
        <v>0</v>
      </c>
      <c r="L208" s="3">
        <v>0</v>
      </c>
      <c r="M208" s="3">
        <v>0</v>
      </c>
      <c r="N208" s="3" t="s">
        <v>40</v>
      </c>
      <c r="O208" s="3" t="s">
        <v>47</v>
      </c>
      <c r="P208" s="3">
        <v>0</v>
      </c>
      <c r="Q208" s="3">
        <v>0</v>
      </c>
      <c r="R208" s="3">
        <v>0</v>
      </c>
      <c r="S208" s="3">
        <v>0</v>
      </c>
      <c r="T208" s="3" t="s">
        <v>40</v>
      </c>
      <c r="U208" s="3" t="s">
        <v>47</v>
      </c>
      <c r="V208" s="3">
        <v>0</v>
      </c>
      <c r="W208" s="3">
        <v>0</v>
      </c>
      <c r="X208" s="3">
        <v>0</v>
      </c>
      <c r="Y208" s="3">
        <v>0</v>
      </c>
      <c r="AA208" s="1"/>
      <c r="AB208" s="3" t="s">
        <v>40</v>
      </c>
      <c r="AC208" s="3" t="s">
        <v>47</v>
      </c>
      <c r="AD208" s="3">
        <v>0</v>
      </c>
      <c r="AE208" s="3">
        <v>0</v>
      </c>
      <c r="AF208" s="3">
        <v>0</v>
      </c>
      <c r="AG208" s="3">
        <v>0</v>
      </c>
      <c r="AH208" s="3" t="s">
        <v>40</v>
      </c>
      <c r="AI208" s="3" t="s">
        <v>47</v>
      </c>
      <c r="AJ208" s="3">
        <v>0</v>
      </c>
      <c r="AK208" s="3">
        <v>0</v>
      </c>
      <c r="AL208" s="3">
        <v>0</v>
      </c>
      <c r="AM208" s="3">
        <v>0</v>
      </c>
      <c r="AN208" s="1"/>
      <c r="AP208" s="1"/>
      <c r="AQ208" s="3" t="s">
        <v>40</v>
      </c>
      <c r="AR208" s="3" t="s">
        <v>47</v>
      </c>
      <c r="AS208" s="3">
        <v>0</v>
      </c>
      <c r="AT208" s="3">
        <v>0</v>
      </c>
      <c r="AU208" s="3">
        <v>0</v>
      </c>
      <c r="AV208" s="3">
        <v>0</v>
      </c>
      <c r="AW208" s="3" t="s">
        <v>40</v>
      </c>
      <c r="AX208" s="3" t="s">
        <v>47</v>
      </c>
      <c r="AY208" s="3">
        <v>0</v>
      </c>
      <c r="AZ208" s="3">
        <v>0</v>
      </c>
      <c r="BA208" s="3">
        <v>0</v>
      </c>
      <c r="BB208" s="3">
        <v>0</v>
      </c>
      <c r="BC208" s="1"/>
    </row>
    <row r="209" spans="1:55" x14ac:dyDescent="0.35">
      <c r="A209" s="1"/>
      <c r="B209" s="3"/>
      <c r="C209" s="3" t="s">
        <v>48</v>
      </c>
      <c r="D209" s="3">
        <v>0</v>
      </c>
      <c r="E209" s="3">
        <v>0</v>
      </c>
      <c r="F209" s="3">
        <v>0</v>
      </c>
      <c r="G209" s="3">
        <v>0</v>
      </c>
      <c r="H209" s="3"/>
      <c r="I209" s="3" t="s">
        <v>48</v>
      </c>
      <c r="J209" s="3">
        <v>0</v>
      </c>
      <c r="K209" s="3">
        <v>0</v>
      </c>
      <c r="L209" s="3">
        <v>0</v>
      </c>
      <c r="M209" s="3">
        <v>0</v>
      </c>
      <c r="N209" s="3"/>
      <c r="O209" s="3" t="s">
        <v>48</v>
      </c>
      <c r="P209" s="3">
        <v>0</v>
      </c>
      <c r="Q209" s="3">
        <v>0</v>
      </c>
      <c r="R209" s="3">
        <v>0</v>
      </c>
      <c r="S209" s="3">
        <v>0</v>
      </c>
      <c r="T209" s="3"/>
      <c r="U209" s="3" t="s">
        <v>48</v>
      </c>
      <c r="V209" s="3">
        <v>0</v>
      </c>
      <c r="W209" s="3">
        <v>0</v>
      </c>
      <c r="X209" s="3">
        <v>0</v>
      </c>
      <c r="Y209" s="3">
        <v>0</v>
      </c>
      <c r="AA209" s="1"/>
      <c r="AB209" s="3"/>
      <c r="AC209" s="3" t="s">
        <v>48</v>
      </c>
      <c r="AD209" s="3">
        <v>0</v>
      </c>
      <c r="AE209" s="3">
        <v>0</v>
      </c>
      <c r="AF209" s="3">
        <v>0</v>
      </c>
      <c r="AG209" s="3">
        <v>0</v>
      </c>
      <c r="AH209" s="3"/>
      <c r="AI209" s="3" t="s">
        <v>48</v>
      </c>
      <c r="AJ209" s="3">
        <v>0</v>
      </c>
      <c r="AK209" s="3">
        <v>0</v>
      </c>
      <c r="AL209" s="3">
        <v>0</v>
      </c>
      <c r="AM209" s="3">
        <v>0</v>
      </c>
      <c r="AN209" s="1"/>
      <c r="AP209" s="1"/>
      <c r="AQ209" s="3"/>
      <c r="AR209" s="3" t="s">
        <v>48</v>
      </c>
      <c r="AS209" s="3">
        <v>0</v>
      </c>
      <c r="AT209" s="3">
        <v>0</v>
      </c>
      <c r="AU209" s="3">
        <v>0</v>
      </c>
      <c r="AV209" s="3">
        <v>0</v>
      </c>
      <c r="AW209" s="3"/>
      <c r="AX209" s="3" t="s">
        <v>48</v>
      </c>
      <c r="AY209" s="3">
        <v>0</v>
      </c>
      <c r="AZ209" s="3">
        <v>0</v>
      </c>
      <c r="BA209" s="3">
        <v>0</v>
      </c>
      <c r="BB209" s="3">
        <v>0</v>
      </c>
      <c r="BC209" s="1"/>
    </row>
    <row r="210" spans="1:55" x14ac:dyDescent="0.35">
      <c r="A210" s="1"/>
      <c r="B210" s="3"/>
      <c r="C210" s="3" t="s">
        <v>49</v>
      </c>
      <c r="D210" s="3">
        <v>0</v>
      </c>
      <c r="E210" s="3">
        <v>0</v>
      </c>
      <c r="F210" s="3">
        <v>0</v>
      </c>
      <c r="G210" s="3">
        <v>0</v>
      </c>
      <c r="H210" s="3"/>
      <c r="I210" s="3" t="s">
        <v>49</v>
      </c>
      <c r="J210" s="3">
        <v>0</v>
      </c>
      <c r="K210" s="3">
        <v>0</v>
      </c>
      <c r="L210" s="3">
        <v>0</v>
      </c>
      <c r="M210" s="3">
        <v>0</v>
      </c>
      <c r="N210" s="3"/>
      <c r="O210" s="3" t="s">
        <v>49</v>
      </c>
      <c r="P210" s="3">
        <v>0</v>
      </c>
      <c r="Q210" s="3">
        <v>0</v>
      </c>
      <c r="R210" s="3">
        <v>0</v>
      </c>
      <c r="S210" s="3">
        <v>0</v>
      </c>
      <c r="T210" s="3"/>
      <c r="U210" s="3" t="s">
        <v>49</v>
      </c>
      <c r="V210" s="3">
        <v>0</v>
      </c>
      <c r="W210" s="3">
        <v>0</v>
      </c>
      <c r="X210" s="3">
        <v>0</v>
      </c>
      <c r="Y210" s="3">
        <v>0</v>
      </c>
      <c r="AA210" s="1"/>
      <c r="AB210" s="3"/>
      <c r="AC210" s="3" t="s">
        <v>49</v>
      </c>
      <c r="AD210" s="3">
        <v>0</v>
      </c>
      <c r="AE210" s="3">
        <v>0</v>
      </c>
      <c r="AF210" s="3">
        <v>0</v>
      </c>
      <c r="AG210" s="3">
        <v>0</v>
      </c>
      <c r="AH210" s="3"/>
      <c r="AI210" s="3" t="s">
        <v>49</v>
      </c>
      <c r="AJ210" s="3">
        <v>0</v>
      </c>
      <c r="AK210" s="3">
        <v>0</v>
      </c>
      <c r="AL210" s="3">
        <v>0</v>
      </c>
      <c r="AM210" s="3">
        <v>0</v>
      </c>
      <c r="AN210" s="1"/>
      <c r="AP210" s="1"/>
      <c r="AQ210" s="3"/>
      <c r="AR210" s="3" t="s">
        <v>49</v>
      </c>
      <c r="AS210" s="3">
        <v>0</v>
      </c>
      <c r="AT210" s="3">
        <v>0</v>
      </c>
      <c r="AU210" s="3">
        <v>0</v>
      </c>
      <c r="AV210" s="3">
        <v>0</v>
      </c>
      <c r="AW210" s="3"/>
      <c r="AX210" s="3" t="s">
        <v>49</v>
      </c>
      <c r="AY210" s="3">
        <v>0</v>
      </c>
      <c r="AZ210" s="3">
        <v>0</v>
      </c>
      <c r="BA210" s="3">
        <v>3</v>
      </c>
      <c r="BB210" s="3">
        <v>0</v>
      </c>
      <c r="BC210" s="1"/>
    </row>
    <row r="211" spans="1:55" x14ac:dyDescent="0.35">
      <c r="A211" s="1"/>
      <c r="B211" s="4" t="s">
        <v>41</v>
      </c>
      <c r="C211" s="4" t="s">
        <v>47</v>
      </c>
      <c r="D211" s="3">
        <v>0</v>
      </c>
      <c r="E211" s="3">
        <v>0</v>
      </c>
      <c r="F211" s="3">
        <v>3</v>
      </c>
      <c r="G211" s="3">
        <v>0</v>
      </c>
      <c r="H211" s="4" t="s">
        <v>41</v>
      </c>
      <c r="I211" s="4" t="s">
        <v>47</v>
      </c>
      <c r="J211" s="3">
        <v>0</v>
      </c>
      <c r="K211" s="3">
        <v>0</v>
      </c>
      <c r="L211" s="3">
        <v>5</v>
      </c>
      <c r="M211" s="3">
        <v>0</v>
      </c>
      <c r="N211" s="4" t="s">
        <v>41</v>
      </c>
      <c r="O211" s="4" t="s">
        <v>47</v>
      </c>
      <c r="P211" s="3">
        <v>0</v>
      </c>
      <c r="Q211" s="3">
        <v>0</v>
      </c>
      <c r="R211" s="3">
        <v>0</v>
      </c>
      <c r="S211" s="3">
        <v>0</v>
      </c>
      <c r="T211" s="4" t="s">
        <v>41</v>
      </c>
      <c r="U211" s="4" t="s">
        <v>47</v>
      </c>
      <c r="V211" s="3">
        <v>0</v>
      </c>
      <c r="W211" s="3">
        <v>0</v>
      </c>
      <c r="X211" s="3">
        <v>0</v>
      </c>
      <c r="Y211" s="3">
        <v>0</v>
      </c>
      <c r="AA211" s="1"/>
      <c r="AB211" s="4" t="s">
        <v>41</v>
      </c>
      <c r="AC211" s="4" t="s">
        <v>47</v>
      </c>
      <c r="AD211" s="3">
        <v>0</v>
      </c>
      <c r="AE211" s="3">
        <v>0</v>
      </c>
      <c r="AF211" s="3">
        <v>0</v>
      </c>
      <c r="AG211" s="3">
        <v>0</v>
      </c>
      <c r="AH211" s="4" t="s">
        <v>41</v>
      </c>
      <c r="AI211" s="4" t="s">
        <v>47</v>
      </c>
      <c r="AJ211" s="3">
        <v>0</v>
      </c>
      <c r="AK211" s="3">
        <v>0</v>
      </c>
      <c r="AL211" s="3">
        <v>0</v>
      </c>
      <c r="AM211" s="3">
        <v>0</v>
      </c>
      <c r="AN211" s="1"/>
      <c r="AP211" s="1"/>
      <c r="AQ211" s="4" t="s">
        <v>41</v>
      </c>
      <c r="AR211" s="4" t="s">
        <v>47</v>
      </c>
      <c r="AS211" s="3">
        <v>0</v>
      </c>
      <c r="AT211" s="3">
        <v>0</v>
      </c>
      <c r="AU211" s="3">
        <v>1</v>
      </c>
      <c r="AV211" s="3">
        <v>0</v>
      </c>
      <c r="AW211" s="4" t="s">
        <v>41</v>
      </c>
      <c r="AX211" s="4" t="s">
        <v>47</v>
      </c>
      <c r="AY211" s="3">
        <v>0</v>
      </c>
      <c r="AZ211" s="3">
        <v>0</v>
      </c>
      <c r="BA211" s="3">
        <v>4</v>
      </c>
      <c r="BB211" s="3">
        <v>0</v>
      </c>
      <c r="BC211" s="1"/>
    </row>
    <row r="212" spans="1:55" x14ac:dyDescent="0.35">
      <c r="A212" s="1"/>
      <c r="B212" s="4"/>
      <c r="C212" s="4" t="s">
        <v>48</v>
      </c>
      <c r="D212" s="3">
        <v>0</v>
      </c>
      <c r="E212" s="3">
        <v>0</v>
      </c>
      <c r="F212" s="3">
        <v>0</v>
      </c>
      <c r="G212" s="3">
        <v>0</v>
      </c>
      <c r="H212" s="4"/>
      <c r="I212" s="4" t="s">
        <v>48</v>
      </c>
      <c r="J212" s="3">
        <v>0</v>
      </c>
      <c r="K212" s="3">
        <v>0</v>
      </c>
      <c r="L212" s="3">
        <v>0</v>
      </c>
      <c r="M212" s="3">
        <v>0</v>
      </c>
      <c r="N212" s="4"/>
      <c r="O212" s="4" t="s">
        <v>48</v>
      </c>
      <c r="P212" s="3">
        <v>0</v>
      </c>
      <c r="Q212" s="3">
        <v>0</v>
      </c>
      <c r="R212" s="3">
        <v>0</v>
      </c>
      <c r="S212" s="3">
        <v>0</v>
      </c>
      <c r="T212" s="4"/>
      <c r="U212" s="4" t="s">
        <v>48</v>
      </c>
      <c r="V212" s="3">
        <v>0</v>
      </c>
      <c r="W212" s="3">
        <v>0</v>
      </c>
      <c r="X212" s="3">
        <v>0</v>
      </c>
      <c r="Y212" s="3">
        <v>0</v>
      </c>
      <c r="AA212" s="1"/>
      <c r="AB212" s="4"/>
      <c r="AC212" s="4" t="s">
        <v>48</v>
      </c>
      <c r="AD212" s="3">
        <v>0</v>
      </c>
      <c r="AE212" s="3">
        <v>0</v>
      </c>
      <c r="AF212" s="3">
        <v>0</v>
      </c>
      <c r="AG212" s="3">
        <v>0</v>
      </c>
      <c r="AH212" s="4"/>
      <c r="AI212" s="4" t="s">
        <v>48</v>
      </c>
      <c r="AJ212" s="3">
        <v>0</v>
      </c>
      <c r="AK212" s="3">
        <v>0</v>
      </c>
      <c r="AL212" s="3">
        <v>0</v>
      </c>
      <c r="AM212" s="3">
        <v>0</v>
      </c>
      <c r="AN212" s="1"/>
      <c r="AP212" s="1"/>
      <c r="AQ212" s="4"/>
      <c r="AR212" s="4" t="s">
        <v>48</v>
      </c>
      <c r="AS212" s="3">
        <v>0</v>
      </c>
      <c r="AT212" s="3">
        <v>0</v>
      </c>
      <c r="AU212" s="3">
        <v>0</v>
      </c>
      <c r="AV212" s="3">
        <v>0</v>
      </c>
      <c r="AW212" s="4"/>
      <c r="AX212" s="4" t="s">
        <v>48</v>
      </c>
      <c r="AY212" s="3">
        <v>0</v>
      </c>
      <c r="AZ212" s="3">
        <v>0</v>
      </c>
      <c r="BA212" s="3">
        <v>0</v>
      </c>
      <c r="BB212" s="3">
        <v>0</v>
      </c>
      <c r="BC212" s="1"/>
    </row>
    <row r="213" spans="1:55" x14ac:dyDescent="0.35">
      <c r="A213" s="1"/>
      <c r="B213" s="4"/>
      <c r="C213" s="4" t="s">
        <v>49</v>
      </c>
      <c r="D213" s="3">
        <v>0</v>
      </c>
      <c r="E213" s="3">
        <v>0</v>
      </c>
      <c r="F213" s="3">
        <v>0</v>
      </c>
      <c r="G213" s="3">
        <v>0</v>
      </c>
      <c r="H213" s="4"/>
      <c r="I213" s="4" t="s">
        <v>49</v>
      </c>
      <c r="J213" s="3">
        <v>0</v>
      </c>
      <c r="K213" s="3">
        <v>0</v>
      </c>
      <c r="L213" s="3">
        <v>0</v>
      </c>
      <c r="M213" s="3">
        <v>0</v>
      </c>
      <c r="N213" s="4"/>
      <c r="O213" s="4" t="s">
        <v>49</v>
      </c>
      <c r="P213" s="3">
        <v>0</v>
      </c>
      <c r="Q213" s="3">
        <v>0</v>
      </c>
      <c r="R213" s="3">
        <v>0</v>
      </c>
      <c r="S213" s="3">
        <v>0</v>
      </c>
      <c r="T213" s="4"/>
      <c r="U213" s="4" t="s">
        <v>49</v>
      </c>
      <c r="V213" s="3">
        <v>0</v>
      </c>
      <c r="W213" s="3">
        <v>0</v>
      </c>
      <c r="X213" s="3">
        <v>0</v>
      </c>
      <c r="Y213" s="3">
        <v>0</v>
      </c>
      <c r="AA213" s="1"/>
      <c r="AB213" s="4"/>
      <c r="AC213" s="4" t="s">
        <v>49</v>
      </c>
      <c r="AD213" s="3">
        <v>0</v>
      </c>
      <c r="AE213" s="3">
        <v>0</v>
      </c>
      <c r="AF213" s="3">
        <v>0</v>
      </c>
      <c r="AG213" s="3">
        <v>0</v>
      </c>
      <c r="AH213" s="4"/>
      <c r="AI213" s="4" t="s">
        <v>49</v>
      </c>
      <c r="AJ213" s="3">
        <v>0</v>
      </c>
      <c r="AK213" s="3">
        <v>0</v>
      </c>
      <c r="AL213" s="3">
        <v>0</v>
      </c>
      <c r="AM213" s="3">
        <v>0</v>
      </c>
      <c r="AN213" s="1"/>
      <c r="AP213" s="1"/>
      <c r="AQ213" s="4"/>
      <c r="AR213" s="4" t="s">
        <v>49</v>
      </c>
      <c r="AS213" s="3">
        <v>0</v>
      </c>
      <c r="AT213" s="3">
        <v>0</v>
      </c>
      <c r="AU213" s="3">
        <v>0</v>
      </c>
      <c r="AV213" s="3">
        <v>0</v>
      </c>
      <c r="AW213" s="4"/>
      <c r="AX213" s="4" t="s">
        <v>49</v>
      </c>
      <c r="AY213" s="3">
        <v>0</v>
      </c>
      <c r="AZ213" s="3">
        <v>0</v>
      </c>
      <c r="BA213" s="3">
        <v>2</v>
      </c>
      <c r="BB213" s="3">
        <v>0</v>
      </c>
      <c r="BC213" s="1"/>
    </row>
    <row r="214" spans="1:55" x14ac:dyDescent="0.35">
      <c r="A214" s="1"/>
      <c r="B214" s="3" t="s">
        <v>42</v>
      </c>
      <c r="C214" s="3" t="s">
        <v>47</v>
      </c>
      <c r="D214" s="3">
        <v>0</v>
      </c>
      <c r="E214" s="3">
        <v>0</v>
      </c>
      <c r="F214" s="3">
        <v>1</v>
      </c>
      <c r="G214" s="3">
        <v>0</v>
      </c>
      <c r="H214" s="3" t="s">
        <v>42</v>
      </c>
      <c r="I214" s="3" t="s">
        <v>47</v>
      </c>
      <c r="J214" s="3">
        <v>0</v>
      </c>
      <c r="K214" s="3">
        <v>0</v>
      </c>
      <c r="L214" s="3">
        <v>0</v>
      </c>
      <c r="M214" s="3">
        <v>0</v>
      </c>
      <c r="N214" s="3" t="s">
        <v>42</v>
      </c>
      <c r="O214" s="3" t="s">
        <v>47</v>
      </c>
      <c r="P214" s="3">
        <v>0</v>
      </c>
      <c r="Q214" s="3">
        <v>0</v>
      </c>
      <c r="R214" s="3">
        <v>0</v>
      </c>
      <c r="S214" s="3">
        <v>0</v>
      </c>
      <c r="T214" s="3" t="s">
        <v>42</v>
      </c>
      <c r="U214" s="3" t="s">
        <v>47</v>
      </c>
      <c r="V214" s="3">
        <v>0</v>
      </c>
      <c r="W214" s="3">
        <v>0</v>
      </c>
      <c r="X214" s="3">
        <v>1</v>
      </c>
      <c r="Y214" s="3">
        <v>0</v>
      </c>
      <c r="AA214" s="1"/>
      <c r="AB214" s="3" t="s">
        <v>42</v>
      </c>
      <c r="AC214" s="3" t="s">
        <v>47</v>
      </c>
      <c r="AD214" s="3">
        <v>0</v>
      </c>
      <c r="AE214" s="3">
        <v>0</v>
      </c>
      <c r="AF214" s="3">
        <v>0</v>
      </c>
      <c r="AG214" s="3">
        <v>0</v>
      </c>
      <c r="AH214" s="3" t="s">
        <v>42</v>
      </c>
      <c r="AI214" s="3" t="s">
        <v>47</v>
      </c>
      <c r="AJ214" s="3">
        <v>0</v>
      </c>
      <c r="AK214" s="3">
        <v>0</v>
      </c>
      <c r="AL214" s="3">
        <v>0</v>
      </c>
      <c r="AM214" s="3">
        <v>0</v>
      </c>
      <c r="AN214" s="1"/>
      <c r="AP214" s="1"/>
      <c r="AQ214" s="3" t="s">
        <v>42</v>
      </c>
      <c r="AR214" s="3" t="s">
        <v>47</v>
      </c>
      <c r="AS214" s="3">
        <v>0</v>
      </c>
      <c r="AT214" s="3">
        <v>0</v>
      </c>
      <c r="AU214" s="3">
        <v>0</v>
      </c>
      <c r="AV214" s="3">
        <v>0</v>
      </c>
      <c r="AW214" s="3" t="s">
        <v>42</v>
      </c>
      <c r="AX214" s="3" t="s">
        <v>47</v>
      </c>
      <c r="AY214" s="3">
        <v>0</v>
      </c>
      <c r="AZ214" s="3">
        <v>0</v>
      </c>
      <c r="BA214" s="3">
        <v>1</v>
      </c>
      <c r="BB214" s="3">
        <v>0</v>
      </c>
      <c r="BC214" s="1"/>
    </row>
    <row r="215" spans="1:55" x14ac:dyDescent="0.35">
      <c r="A215" s="1"/>
      <c r="B215" s="3"/>
      <c r="C215" s="3" t="s">
        <v>48</v>
      </c>
      <c r="D215" s="3">
        <v>0</v>
      </c>
      <c r="E215" s="3">
        <v>0</v>
      </c>
      <c r="F215" s="3">
        <v>0</v>
      </c>
      <c r="G215" s="3">
        <v>0</v>
      </c>
      <c r="H215" s="3"/>
      <c r="I215" s="3" t="s">
        <v>48</v>
      </c>
      <c r="J215" s="3">
        <v>0</v>
      </c>
      <c r="K215" s="3">
        <v>0</v>
      </c>
      <c r="L215" s="3">
        <v>0</v>
      </c>
      <c r="M215" s="3">
        <v>0</v>
      </c>
      <c r="N215" s="3"/>
      <c r="O215" s="3" t="s">
        <v>48</v>
      </c>
      <c r="P215" s="3">
        <v>0</v>
      </c>
      <c r="Q215" s="3">
        <v>0</v>
      </c>
      <c r="R215" s="3">
        <v>0</v>
      </c>
      <c r="S215" s="3">
        <v>0</v>
      </c>
      <c r="T215" s="3"/>
      <c r="U215" s="3" t="s">
        <v>48</v>
      </c>
      <c r="V215" s="3">
        <v>0</v>
      </c>
      <c r="W215" s="3">
        <v>0</v>
      </c>
      <c r="X215" s="3">
        <v>0</v>
      </c>
      <c r="Y215" s="3">
        <v>0</v>
      </c>
      <c r="AA215" s="1"/>
      <c r="AB215" s="3"/>
      <c r="AC215" s="3" t="s">
        <v>48</v>
      </c>
      <c r="AD215" s="3">
        <v>0</v>
      </c>
      <c r="AE215" s="3">
        <v>0</v>
      </c>
      <c r="AF215" s="3">
        <v>0</v>
      </c>
      <c r="AG215" s="3">
        <v>0</v>
      </c>
      <c r="AH215" s="3"/>
      <c r="AI215" s="3" t="s">
        <v>48</v>
      </c>
      <c r="AJ215" s="3">
        <v>0</v>
      </c>
      <c r="AK215" s="3">
        <v>0</v>
      </c>
      <c r="AL215" s="3">
        <v>0</v>
      </c>
      <c r="AM215" s="3">
        <v>0</v>
      </c>
      <c r="AN215" s="1"/>
      <c r="AP215" s="1"/>
      <c r="AQ215" s="3"/>
      <c r="AR215" s="3" t="s">
        <v>48</v>
      </c>
      <c r="AS215" s="3">
        <v>0</v>
      </c>
      <c r="AT215" s="3">
        <v>0</v>
      </c>
      <c r="AU215" s="3">
        <v>0</v>
      </c>
      <c r="AV215" s="3">
        <v>0</v>
      </c>
      <c r="AW215" s="3"/>
      <c r="AX215" s="3" t="s">
        <v>48</v>
      </c>
      <c r="AY215" s="3">
        <v>0</v>
      </c>
      <c r="AZ215" s="3">
        <v>0</v>
      </c>
      <c r="BA215" s="3">
        <v>0</v>
      </c>
      <c r="BB215" s="3">
        <v>0</v>
      </c>
      <c r="BC215" s="1"/>
    </row>
    <row r="216" spans="1:55" x14ac:dyDescent="0.35">
      <c r="A216" s="1"/>
      <c r="B216" s="3"/>
      <c r="C216" s="3" t="s">
        <v>49</v>
      </c>
      <c r="D216" s="3">
        <v>0</v>
      </c>
      <c r="E216" s="3">
        <v>0</v>
      </c>
      <c r="F216" s="3">
        <v>0</v>
      </c>
      <c r="G216" s="3">
        <v>0</v>
      </c>
      <c r="H216" s="3"/>
      <c r="I216" s="3" t="s">
        <v>49</v>
      </c>
      <c r="J216" s="3">
        <v>0</v>
      </c>
      <c r="K216" s="3">
        <v>0</v>
      </c>
      <c r="L216" s="3">
        <v>0</v>
      </c>
      <c r="M216" s="3">
        <v>0</v>
      </c>
      <c r="N216" s="3"/>
      <c r="O216" s="3" t="s">
        <v>49</v>
      </c>
      <c r="P216" s="3">
        <v>0</v>
      </c>
      <c r="Q216" s="3">
        <v>0</v>
      </c>
      <c r="R216" s="3">
        <v>0</v>
      </c>
      <c r="S216" s="3">
        <v>0</v>
      </c>
      <c r="T216" s="3"/>
      <c r="U216" s="3" t="s">
        <v>49</v>
      </c>
      <c r="V216" s="3">
        <v>0</v>
      </c>
      <c r="W216" s="3">
        <v>0</v>
      </c>
      <c r="X216" s="3">
        <v>0</v>
      </c>
      <c r="Y216" s="3">
        <v>0</v>
      </c>
      <c r="AA216" s="1"/>
      <c r="AB216" s="3"/>
      <c r="AC216" s="3" t="s">
        <v>49</v>
      </c>
      <c r="AD216" s="3">
        <v>0</v>
      </c>
      <c r="AE216" s="3">
        <v>0</v>
      </c>
      <c r="AF216" s="3">
        <v>0</v>
      </c>
      <c r="AG216" s="3">
        <v>0</v>
      </c>
      <c r="AH216" s="3"/>
      <c r="AI216" s="3" t="s">
        <v>49</v>
      </c>
      <c r="AJ216" s="3">
        <v>0</v>
      </c>
      <c r="AK216" s="3">
        <v>0</v>
      </c>
      <c r="AL216" s="3">
        <v>0</v>
      </c>
      <c r="AM216" s="3">
        <v>0</v>
      </c>
      <c r="AN216" s="1"/>
      <c r="AP216" s="1"/>
      <c r="AQ216" s="3"/>
      <c r="AR216" s="3" t="s">
        <v>49</v>
      </c>
      <c r="AS216" s="3">
        <v>0</v>
      </c>
      <c r="AT216" s="3">
        <v>0</v>
      </c>
      <c r="AU216" s="3">
        <v>0</v>
      </c>
      <c r="AV216" s="3">
        <v>0</v>
      </c>
      <c r="AW216" s="3"/>
      <c r="AX216" s="3" t="s">
        <v>49</v>
      </c>
      <c r="AY216" s="3">
        <v>0</v>
      </c>
      <c r="AZ216" s="3">
        <v>0</v>
      </c>
      <c r="BA216" s="3">
        <v>0</v>
      </c>
      <c r="BB216" s="3">
        <v>0</v>
      </c>
      <c r="BC216" s="1"/>
    </row>
    <row r="217" spans="1:55" x14ac:dyDescent="0.35">
      <c r="A217" s="1"/>
      <c r="B217" s="1"/>
      <c r="C217" s="94" t="s">
        <v>526</v>
      </c>
      <c r="D217" s="94"/>
      <c r="E217" s="94"/>
      <c r="F217" s="94" t="s">
        <v>529</v>
      </c>
      <c r="G217" s="94"/>
      <c r="H217" s="94"/>
      <c r="I217" s="94" t="s">
        <v>530</v>
      </c>
      <c r="J217" s="94"/>
      <c r="K217" s="94"/>
      <c r="L217" s="1"/>
      <c r="M217" s="1"/>
      <c r="N217" s="1"/>
      <c r="O217" s="1"/>
      <c r="P217" s="1"/>
      <c r="Q217" s="1"/>
      <c r="R217" s="1"/>
      <c r="S217" s="1"/>
      <c r="T217" s="1"/>
      <c r="U217" s="1"/>
      <c r="V217" s="1"/>
      <c r="W217" s="1"/>
      <c r="X217" s="1"/>
      <c r="Y217" s="1"/>
      <c r="AA217" s="1"/>
      <c r="AB217" s="1"/>
      <c r="AC217" s="94" t="s">
        <v>531</v>
      </c>
      <c r="AD217" s="94"/>
      <c r="AE217" s="94"/>
      <c r="AF217" s="1"/>
      <c r="AG217" s="1"/>
      <c r="AH217" s="1"/>
      <c r="AI217" s="1"/>
      <c r="AJ217" s="1"/>
      <c r="AK217" s="1"/>
      <c r="AL217" s="1"/>
      <c r="AM217" s="1"/>
      <c r="AN217" s="1"/>
      <c r="AP217" s="1"/>
      <c r="AQ217" s="1"/>
      <c r="AR217" s="94" t="s">
        <v>534</v>
      </c>
      <c r="AS217" s="94"/>
      <c r="AT217" s="94"/>
      <c r="AU217" s="1"/>
      <c r="AV217" s="1"/>
      <c r="AW217" s="1"/>
      <c r="AX217" s="1"/>
      <c r="AY217" s="1"/>
      <c r="AZ217" s="1"/>
      <c r="BA217" s="1"/>
      <c r="BB217" s="1"/>
      <c r="BC217" s="1"/>
    </row>
    <row r="218" spans="1:55" x14ac:dyDescent="0.35">
      <c r="A218" s="1"/>
      <c r="B218" s="1"/>
      <c r="C218" s="3" t="s">
        <v>50</v>
      </c>
      <c r="D218" s="3" t="s">
        <v>527</v>
      </c>
      <c r="E218" s="3" t="s">
        <v>528</v>
      </c>
      <c r="F218" s="3" t="s">
        <v>50</v>
      </c>
      <c r="G218" s="3" t="s">
        <v>527</v>
      </c>
      <c r="H218" s="3" t="s">
        <v>528</v>
      </c>
      <c r="I218" s="3" t="s">
        <v>50</v>
      </c>
      <c r="J218" s="3" t="s">
        <v>527</v>
      </c>
      <c r="K218" s="3" t="s">
        <v>528</v>
      </c>
      <c r="L218" s="1"/>
      <c r="M218" s="1"/>
      <c r="N218" s="1"/>
      <c r="O218" s="1"/>
      <c r="P218" s="1"/>
      <c r="Q218" s="1"/>
      <c r="R218" s="1"/>
      <c r="S218" s="1"/>
      <c r="T218" s="1"/>
      <c r="U218" s="1"/>
      <c r="V218" s="1"/>
      <c r="W218" s="1"/>
      <c r="X218" s="1"/>
      <c r="Y218" s="1"/>
      <c r="AA218" s="1"/>
      <c r="AB218" s="1"/>
      <c r="AC218" s="3" t="s">
        <v>50</v>
      </c>
      <c r="AD218" s="3" t="s">
        <v>527</v>
      </c>
      <c r="AE218" s="3" t="s">
        <v>528</v>
      </c>
      <c r="AF218" s="1"/>
      <c r="AG218" s="1"/>
      <c r="AH218" s="1"/>
      <c r="AI218" s="1"/>
      <c r="AJ218" s="1"/>
      <c r="AK218" s="1"/>
      <c r="AL218" s="1"/>
      <c r="AM218" s="1"/>
      <c r="AN218" s="1"/>
      <c r="AP218" s="1"/>
      <c r="AQ218" s="1"/>
      <c r="AR218" s="3" t="s">
        <v>50</v>
      </c>
      <c r="AS218" s="3" t="s">
        <v>527</v>
      </c>
      <c r="AT218" s="3" t="s">
        <v>528</v>
      </c>
      <c r="AU218" s="1"/>
      <c r="AV218" s="1"/>
      <c r="AW218" s="1"/>
      <c r="AX218" s="1"/>
      <c r="AY218" s="1"/>
      <c r="AZ218" s="1"/>
      <c r="BA218" s="1"/>
      <c r="BB218" s="1"/>
      <c r="BC218" s="1"/>
    </row>
    <row r="219" spans="1:55" x14ac:dyDescent="0.35">
      <c r="A219" s="1"/>
      <c r="B219" s="1"/>
      <c r="C219">
        <v>10</v>
      </c>
      <c r="D219" s="1">
        <v>0</v>
      </c>
      <c r="E219" s="1">
        <v>4</v>
      </c>
      <c r="F219" s="1">
        <v>9</v>
      </c>
      <c r="G219" s="1">
        <v>0</v>
      </c>
      <c r="H219" s="1">
        <v>4</v>
      </c>
      <c r="I219" s="1">
        <v>1</v>
      </c>
      <c r="J219" s="1">
        <v>0</v>
      </c>
      <c r="K219" s="1">
        <v>0</v>
      </c>
      <c r="L219" s="1"/>
      <c r="M219" s="1"/>
      <c r="N219" s="1"/>
      <c r="O219" s="1"/>
      <c r="P219" s="1"/>
      <c r="Q219" s="1"/>
      <c r="R219" s="1"/>
      <c r="S219" s="1"/>
      <c r="T219" s="1"/>
      <c r="AA219" s="1"/>
      <c r="AB219" s="1"/>
      <c r="AC219">
        <v>0</v>
      </c>
      <c r="AD219" s="1">
        <v>0</v>
      </c>
      <c r="AE219" s="1">
        <v>0</v>
      </c>
      <c r="AF219" s="1"/>
      <c r="AG219" s="1"/>
      <c r="AH219" s="1"/>
      <c r="AI219" s="1"/>
      <c r="AJ219" s="1"/>
      <c r="AK219" s="1"/>
      <c r="AL219" s="1"/>
      <c r="AM219" s="1"/>
      <c r="AN219" s="1"/>
      <c r="AP219" s="1"/>
      <c r="AQ219" s="1"/>
      <c r="AR219">
        <v>11</v>
      </c>
      <c r="AS219" s="1">
        <v>0</v>
      </c>
      <c r="AT219" s="1">
        <v>1</v>
      </c>
      <c r="AU219" s="1"/>
      <c r="AV219" s="1"/>
      <c r="AW219" s="1"/>
      <c r="AX219" s="1"/>
      <c r="AY219" s="1"/>
      <c r="AZ219" s="1"/>
      <c r="BA219" s="1"/>
      <c r="BB219" s="1"/>
      <c r="BC219" s="1"/>
    </row>
    <row r="221" spans="1:55" x14ac:dyDescent="0.35">
      <c r="A221" s="90" t="s">
        <v>628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AA221" s="90" t="s">
        <v>629</v>
      </c>
      <c r="AB221" s="90"/>
      <c r="AC221" s="90"/>
      <c r="AD221" s="90"/>
      <c r="AE221" s="90"/>
      <c r="AF221" s="90"/>
      <c r="AG221" s="90"/>
      <c r="AH221" s="90"/>
      <c r="AI221" s="90"/>
      <c r="AJ221" s="90"/>
      <c r="AK221" s="90"/>
      <c r="AL221" s="90"/>
      <c r="AM221" s="90"/>
      <c r="AN221" s="90"/>
      <c r="AP221" s="90" t="s">
        <v>630</v>
      </c>
      <c r="AQ221" s="90"/>
      <c r="AR221" s="90"/>
      <c r="AS221" s="90"/>
      <c r="AT221" s="90"/>
      <c r="AU221" s="90"/>
      <c r="AV221" s="90"/>
      <c r="AW221" s="90"/>
      <c r="AX221" s="90"/>
      <c r="AY221" s="90"/>
      <c r="AZ221" s="90"/>
      <c r="BA221" s="90"/>
      <c r="BB221" s="90"/>
      <c r="BC221" s="90"/>
    </row>
    <row r="222" spans="1:55" x14ac:dyDescent="0.35">
      <c r="A222" s="1"/>
      <c r="B222" s="113" t="s">
        <v>604</v>
      </c>
      <c r="C222" s="113"/>
      <c r="D222" s="113"/>
      <c r="E222" s="113"/>
      <c r="F222" s="113"/>
      <c r="G222" s="113"/>
      <c r="H222" s="113"/>
      <c r="I222" s="113"/>
      <c r="J222" s="113"/>
      <c r="K222" s="113"/>
      <c r="L222" s="113"/>
      <c r="M222" s="113"/>
      <c r="N222" s="113" t="s">
        <v>605</v>
      </c>
      <c r="O222" s="113"/>
      <c r="P222" s="113"/>
      <c r="Q222" s="113"/>
      <c r="R222" s="113"/>
      <c r="S222" s="113"/>
      <c r="T222" s="113"/>
      <c r="U222" s="113"/>
      <c r="V222" s="113"/>
      <c r="W222" s="113"/>
      <c r="X222" s="113"/>
      <c r="Y222" s="113"/>
      <c r="AA222" s="1"/>
      <c r="AB222" s="113" t="s">
        <v>50</v>
      </c>
      <c r="AC222" s="113"/>
      <c r="AD222" s="113"/>
      <c r="AE222" s="113"/>
      <c r="AF222" s="113"/>
      <c r="AG222" s="113"/>
      <c r="AH222" s="113"/>
      <c r="AI222" s="113"/>
      <c r="AJ222" s="113"/>
      <c r="AK222" s="113"/>
      <c r="AL222" s="113"/>
      <c r="AM222" s="113"/>
      <c r="AN222" s="1"/>
      <c r="AP222" s="1"/>
      <c r="AQ222" s="113" t="s">
        <v>50</v>
      </c>
      <c r="AR222" s="113"/>
      <c r="AS222" s="113"/>
      <c r="AT222" s="113"/>
      <c r="AU222" s="113"/>
      <c r="AV222" s="113"/>
      <c r="AW222" s="113"/>
      <c r="AX222" s="113"/>
      <c r="AY222" s="113"/>
      <c r="AZ222" s="113"/>
      <c r="BA222" s="113"/>
      <c r="BB222" s="113"/>
      <c r="BC222" s="1"/>
    </row>
    <row r="223" spans="1:55" x14ac:dyDescent="0.35">
      <c r="A223" s="1"/>
      <c r="B223" s="3" t="s">
        <v>37</v>
      </c>
      <c r="C223" s="3"/>
      <c r="D223" s="3" t="s">
        <v>43</v>
      </c>
      <c r="E223" s="3" t="s">
        <v>44</v>
      </c>
      <c r="F223" s="3" t="s">
        <v>45</v>
      </c>
      <c r="G223" s="3" t="s">
        <v>46</v>
      </c>
      <c r="H223" s="3" t="s">
        <v>38</v>
      </c>
      <c r="I223" s="3"/>
      <c r="J223" s="3" t="s">
        <v>43</v>
      </c>
      <c r="K223" s="3" t="s">
        <v>44</v>
      </c>
      <c r="L223" s="3" t="s">
        <v>45</v>
      </c>
      <c r="M223" s="3" t="s">
        <v>46</v>
      </c>
      <c r="N223" s="3" t="s">
        <v>37</v>
      </c>
      <c r="O223" s="3"/>
      <c r="P223" s="3" t="s">
        <v>43</v>
      </c>
      <c r="Q223" s="3" t="s">
        <v>44</v>
      </c>
      <c r="R223" s="3" t="s">
        <v>45</v>
      </c>
      <c r="S223" s="3" t="s">
        <v>46</v>
      </c>
      <c r="T223" s="3" t="s">
        <v>38</v>
      </c>
      <c r="U223" s="3"/>
      <c r="V223" s="3" t="s">
        <v>43</v>
      </c>
      <c r="W223" s="3" t="s">
        <v>44</v>
      </c>
      <c r="X223" s="3" t="s">
        <v>45</v>
      </c>
      <c r="Y223" s="3" t="s">
        <v>46</v>
      </c>
      <c r="AA223" s="1"/>
      <c r="AB223" s="3" t="s">
        <v>37</v>
      </c>
      <c r="AC223" s="3"/>
      <c r="AD223" s="3" t="s">
        <v>43</v>
      </c>
      <c r="AE223" s="3" t="s">
        <v>44</v>
      </c>
      <c r="AF223" s="3" t="s">
        <v>45</v>
      </c>
      <c r="AG223" s="3" t="s">
        <v>46</v>
      </c>
      <c r="AH223" s="3" t="s">
        <v>38</v>
      </c>
      <c r="AI223" s="3"/>
      <c r="AJ223" s="3" t="s">
        <v>43</v>
      </c>
      <c r="AK223" s="3" t="s">
        <v>44</v>
      </c>
      <c r="AL223" s="3" t="s">
        <v>45</v>
      </c>
      <c r="AM223" s="3" t="s">
        <v>46</v>
      </c>
      <c r="AN223" s="1"/>
      <c r="AP223" s="1"/>
      <c r="AQ223" s="3" t="s">
        <v>37</v>
      </c>
      <c r="AR223" s="3"/>
      <c r="AS223" s="3" t="s">
        <v>43</v>
      </c>
      <c r="AT223" s="3" t="s">
        <v>44</v>
      </c>
      <c r="AU223" s="3" t="s">
        <v>45</v>
      </c>
      <c r="AV223" s="3" t="s">
        <v>46</v>
      </c>
      <c r="AW223" s="3" t="s">
        <v>38</v>
      </c>
      <c r="AX223" s="3"/>
      <c r="AY223" s="3" t="s">
        <v>43</v>
      </c>
      <c r="AZ223" s="3" t="s">
        <v>44</v>
      </c>
      <c r="BA223" s="3" t="s">
        <v>45</v>
      </c>
      <c r="BB223" s="3" t="s">
        <v>46</v>
      </c>
      <c r="BC223" s="1"/>
    </row>
    <row r="224" spans="1:55" x14ac:dyDescent="0.35">
      <c r="A224" s="1"/>
      <c r="B224" s="4" t="s">
        <v>39</v>
      </c>
      <c r="C224" s="4" t="s">
        <v>47</v>
      </c>
      <c r="D224" s="3">
        <v>0</v>
      </c>
      <c r="E224" s="3">
        <v>0</v>
      </c>
      <c r="F224" s="3">
        <v>0</v>
      </c>
      <c r="G224" s="3">
        <v>0</v>
      </c>
      <c r="H224" s="4" t="s">
        <v>39</v>
      </c>
      <c r="I224" s="4" t="s">
        <v>47</v>
      </c>
      <c r="J224" s="3">
        <v>0</v>
      </c>
      <c r="K224" s="3">
        <v>0</v>
      </c>
      <c r="L224" s="3">
        <v>0</v>
      </c>
      <c r="M224" s="3">
        <v>0</v>
      </c>
      <c r="N224" s="4" t="s">
        <v>39</v>
      </c>
      <c r="O224" s="4" t="s">
        <v>47</v>
      </c>
      <c r="P224" s="3">
        <v>0</v>
      </c>
      <c r="Q224" s="3">
        <v>0</v>
      </c>
      <c r="R224" s="3">
        <v>0</v>
      </c>
      <c r="S224" s="3">
        <v>0</v>
      </c>
      <c r="T224" s="4" t="s">
        <v>39</v>
      </c>
      <c r="U224" s="4" t="s">
        <v>47</v>
      </c>
      <c r="V224" s="3">
        <v>0</v>
      </c>
      <c r="W224" s="3">
        <v>0</v>
      </c>
      <c r="X224" s="3">
        <v>0</v>
      </c>
      <c r="Y224" s="3">
        <v>0</v>
      </c>
      <c r="AA224" s="1"/>
      <c r="AB224" s="4" t="s">
        <v>39</v>
      </c>
      <c r="AC224" s="4" t="s">
        <v>47</v>
      </c>
      <c r="AD224" s="3">
        <v>0</v>
      </c>
      <c r="AE224" s="3">
        <v>0</v>
      </c>
      <c r="AF224" s="3">
        <v>0</v>
      </c>
      <c r="AG224" s="3">
        <v>0</v>
      </c>
      <c r="AH224" s="4" t="s">
        <v>39</v>
      </c>
      <c r="AI224" s="4" t="s">
        <v>47</v>
      </c>
      <c r="AJ224" s="3">
        <v>0</v>
      </c>
      <c r="AK224" s="3">
        <v>0</v>
      </c>
      <c r="AL224" s="3">
        <v>0</v>
      </c>
      <c r="AM224" s="3">
        <v>0</v>
      </c>
      <c r="AN224" s="1"/>
      <c r="AP224" s="1"/>
      <c r="AQ224" s="4" t="s">
        <v>39</v>
      </c>
      <c r="AR224" s="4" t="s">
        <v>47</v>
      </c>
      <c r="AS224" s="3">
        <v>0</v>
      </c>
      <c r="AT224" s="3">
        <v>0</v>
      </c>
      <c r="AU224" s="3">
        <v>0</v>
      </c>
      <c r="AV224" s="3">
        <v>0</v>
      </c>
      <c r="AW224" s="4" t="s">
        <v>39</v>
      </c>
      <c r="AX224" s="4" t="s">
        <v>47</v>
      </c>
      <c r="AY224" s="3">
        <v>0</v>
      </c>
      <c r="AZ224" s="3">
        <v>0</v>
      </c>
      <c r="BA224" s="3">
        <v>0</v>
      </c>
      <c r="BB224" s="3">
        <v>0</v>
      </c>
      <c r="BC224" s="1"/>
    </row>
    <row r="225" spans="1:55" x14ac:dyDescent="0.35">
      <c r="A225" s="1"/>
      <c r="B225" s="4"/>
      <c r="C225" s="4" t="s">
        <v>48</v>
      </c>
      <c r="D225" s="3">
        <v>0</v>
      </c>
      <c r="E225" s="3">
        <v>0</v>
      </c>
      <c r="F225" s="3">
        <v>0</v>
      </c>
      <c r="G225" s="3">
        <v>0</v>
      </c>
      <c r="H225" s="4"/>
      <c r="I225" s="4" t="s">
        <v>48</v>
      </c>
      <c r="J225" s="3">
        <v>0</v>
      </c>
      <c r="K225" s="3">
        <v>0</v>
      </c>
      <c r="L225" s="3">
        <v>0</v>
      </c>
      <c r="M225" s="3">
        <v>0</v>
      </c>
      <c r="N225" s="4"/>
      <c r="O225" s="4" t="s">
        <v>48</v>
      </c>
      <c r="P225" s="3">
        <v>0</v>
      </c>
      <c r="Q225" s="3">
        <v>0</v>
      </c>
      <c r="R225" s="3">
        <v>0</v>
      </c>
      <c r="S225" s="3">
        <v>0</v>
      </c>
      <c r="T225" s="4"/>
      <c r="U225" s="4" t="s">
        <v>48</v>
      </c>
      <c r="V225" s="3">
        <v>0</v>
      </c>
      <c r="W225" s="3">
        <v>0</v>
      </c>
      <c r="X225" s="3">
        <v>0</v>
      </c>
      <c r="Y225" s="3">
        <v>0</v>
      </c>
      <c r="AA225" s="1"/>
      <c r="AB225" s="4"/>
      <c r="AC225" s="4" t="s">
        <v>48</v>
      </c>
      <c r="AD225" s="3">
        <v>0</v>
      </c>
      <c r="AE225" s="3">
        <v>0</v>
      </c>
      <c r="AF225" s="3">
        <v>0</v>
      </c>
      <c r="AG225" s="3">
        <v>0</v>
      </c>
      <c r="AH225" s="4"/>
      <c r="AI225" s="4" t="s">
        <v>48</v>
      </c>
      <c r="AJ225" s="3">
        <v>0</v>
      </c>
      <c r="AK225" s="3">
        <v>0</v>
      </c>
      <c r="AL225" s="3">
        <v>0</v>
      </c>
      <c r="AM225" s="3">
        <v>0</v>
      </c>
      <c r="AN225" s="1"/>
      <c r="AP225" s="1"/>
      <c r="AQ225" s="4"/>
      <c r="AR225" s="4" t="s">
        <v>48</v>
      </c>
      <c r="AS225" s="3">
        <v>0</v>
      </c>
      <c r="AT225" s="3">
        <v>0</v>
      </c>
      <c r="AU225" s="3">
        <v>0</v>
      </c>
      <c r="AV225" s="3">
        <v>0</v>
      </c>
      <c r="AW225" s="4"/>
      <c r="AX225" s="4" t="s">
        <v>48</v>
      </c>
      <c r="AY225" s="3">
        <v>0</v>
      </c>
      <c r="AZ225" s="3">
        <v>0</v>
      </c>
      <c r="BA225" s="3">
        <v>0</v>
      </c>
      <c r="BB225" s="3">
        <v>0</v>
      </c>
      <c r="BC225" s="1"/>
    </row>
    <row r="226" spans="1:55" x14ac:dyDescent="0.35">
      <c r="A226" s="1"/>
      <c r="B226" s="4"/>
      <c r="C226" s="4" t="s">
        <v>49</v>
      </c>
      <c r="D226" s="3">
        <v>0</v>
      </c>
      <c r="E226" s="3">
        <v>0</v>
      </c>
      <c r="F226" s="3">
        <v>0</v>
      </c>
      <c r="G226" s="3">
        <v>0</v>
      </c>
      <c r="H226" s="4"/>
      <c r="I226" s="4" t="s">
        <v>49</v>
      </c>
      <c r="J226" s="3">
        <v>0</v>
      </c>
      <c r="K226" s="3">
        <v>0</v>
      </c>
      <c r="L226" s="3">
        <v>0</v>
      </c>
      <c r="M226" s="3">
        <v>0</v>
      </c>
      <c r="N226" s="4"/>
      <c r="O226" s="4" t="s">
        <v>49</v>
      </c>
      <c r="P226" s="3">
        <v>0</v>
      </c>
      <c r="Q226" s="3">
        <v>0</v>
      </c>
      <c r="R226" s="3">
        <v>0</v>
      </c>
      <c r="S226" s="3">
        <v>0</v>
      </c>
      <c r="T226" s="4"/>
      <c r="U226" s="4" t="s">
        <v>49</v>
      </c>
      <c r="V226" s="3">
        <v>0</v>
      </c>
      <c r="W226" s="3">
        <v>0</v>
      </c>
      <c r="X226" s="3">
        <v>0</v>
      </c>
      <c r="Y226" s="3">
        <v>0</v>
      </c>
      <c r="AA226" s="1"/>
      <c r="AB226" s="4"/>
      <c r="AC226" s="4" t="s">
        <v>49</v>
      </c>
      <c r="AD226" s="3">
        <v>0</v>
      </c>
      <c r="AE226" s="3">
        <v>0</v>
      </c>
      <c r="AF226" s="3">
        <v>0</v>
      </c>
      <c r="AG226" s="3">
        <v>0</v>
      </c>
      <c r="AH226" s="4"/>
      <c r="AI226" s="4" t="s">
        <v>49</v>
      </c>
      <c r="AJ226" s="3">
        <v>0</v>
      </c>
      <c r="AK226" s="3">
        <v>0</v>
      </c>
      <c r="AL226" s="3">
        <v>0</v>
      </c>
      <c r="AM226" s="3">
        <v>0</v>
      </c>
      <c r="AN226" s="1"/>
      <c r="AP226" s="1"/>
      <c r="AQ226" s="4"/>
      <c r="AR226" s="4" t="s">
        <v>49</v>
      </c>
      <c r="AS226" s="3">
        <v>0</v>
      </c>
      <c r="AT226" s="3">
        <v>0</v>
      </c>
      <c r="AU226" s="3">
        <v>0</v>
      </c>
      <c r="AV226" s="3">
        <v>0</v>
      </c>
      <c r="AW226" s="4"/>
      <c r="AX226" s="4" t="s">
        <v>49</v>
      </c>
      <c r="AY226" s="3">
        <v>0</v>
      </c>
      <c r="AZ226" s="3">
        <v>0</v>
      </c>
      <c r="BA226" s="3">
        <v>0</v>
      </c>
      <c r="BB226" s="3">
        <v>0</v>
      </c>
      <c r="BC226" s="1"/>
    </row>
    <row r="227" spans="1:55" x14ac:dyDescent="0.35">
      <c r="A227" s="1"/>
      <c r="B227" s="3" t="s">
        <v>40</v>
      </c>
      <c r="C227" s="3" t="s">
        <v>47</v>
      </c>
      <c r="D227" s="3">
        <v>0</v>
      </c>
      <c r="E227" s="3">
        <v>0</v>
      </c>
      <c r="F227" s="3">
        <v>0</v>
      </c>
      <c r="G227" s="3">
        <v>0</v>
      </c>
      <c r="H227" s="3" t="s">
        <v>40</v>
      </c>
      <c r="I227" s="3" t="s">
        <v>47</v>
      </c>
      <c r="J227" s="3">
        <v>0</v>
      </c>
      <c r="K227" s="3">
        <v>0</v>
      </c>
      <c r="L227" s="3">
        <v>0</v>
      </c>
      <c r="M227" s="3">
        <v>0</v>
      </c>
      <c r="N227" s="3" t="s">
        <v>40</v>
      </c>
      <c r="O227" s="3" t="s">
        <v>47</v>
      </c>
      <c r="P227" s="3">
        <v>0</v>
      </c>
      <c r="Q227" s="3">
        <v>0</v>
      </c>
      <c r="R227" s="3">
        <v>0</v>
      </c>
      <c r="S227" s="3">
        <v>0</v>
      </c>
      <c r="T227" s="3" t="s">
        <v>40</v>
      </c>
      <c r="U227" s="3" t="s">
        <v>47</v>
      </c>
      <c r="V227" s="3">
        <v>0</v>
      </c>
      <c r="W227" s="3">
        <v>0</v>
      </c>
      <c r="X227" s="3">
        <v>0</v>
      </c>
      <c r="Y227" s="3">
        <v>0</v>
      </c>
      <c r="AA227" s="1"/>
      <c r="AB227" s="3" t="s">
        <v>40</v>
      </c>
      <c r="AC227" s="3" t="s">
        <v>47</v>
      </c>
      <c r="AD227" s="3">
        <v>0</v>
      </c>
      <c r="AE227" s="3">
        <v>0</v>
      </c>
      <c r="AF227" s="3">
        <v>0</v>
      </c>
      <c r="AG227" s="3">
        <v>0</v>
      </c>
      <c r="AH227" s="3" t="s">
        <v>40</v>
      </c>
      <c r="AI227" s="3" t="s">
        <v>47</v>
      </c>
      <c r="AJ227" s="3">
        <v>0</v>
      </c>
      <c r="AK227" s="3">
        <v>0</v>
      </c>
      <c r="AL227" s="3">
        <v>0</v>
      </c>
      <c r="AM227" s="3">
        <v>0</v>
      </c>
      <c r="AN227" s="1"/>
      <c r="AP227" s="1"/>
      <c r="AQ227" s="3" t="s">
        <v>40</v>
      </c>
      <c r="AR227" s="3" t="s">
        <v>47</v>
      </c>
      <c r="AS227" s="3">
        <v>0</v>
      </c>
      <c r="AT227" s="3">
        <v>0</v>
      </c>
      <c r="AU227" s="3">
        <v>5</v>
      </c>
      <c r="AV227" s="3">
        <v>0</v>
      </c>
      <c r="AW227" s="3" t="s">
        <v>40</v>
      </c>
      <c r="AX227" s="3" t="s">
        <v>47</v>
      </c>
      <c r="AY227" s="3">
        <v>0</v>
      </c>
      <c r="AZ227" s="3">
        <v>0</v>
      </c>
      <c r="BA227" s="3">
        <v>2</v>
      </c>
      <c r="BB227" s="3">
        <v>0</v>
      </c>
      <c r="BC227" s="1"/>
    </row>
    <row r="228" spans="1:55" x14ac:dyDescent="0.35">
      <c r="A228" s="1"/>
      <c r="B228" s="3"/>
      <c r="C228" s="3" t="s">
        <v>48</v>
      </c>
      <c r="D228" s="3">
        <v>0</v>
      </c>
      <c r="E228" s="3">
        <v>0</v>
      </c>
      <c r="F228" s="3">
        <v>0</v>
      </c>
      <c r="G228" s="3">
        <v>0</v>
      </c>
      <c r="H228" s="3"/>
      <c r="I228" s="3" t="s">
        <v>48</v>
      </c>
      <c r="J228" s="3">
        <v>0</v>
      </c>
      <c r="K228" s="3">
        <v>0</v>
      </c>
      <c r="L228" s="3">
        <v>0</v>
      </c>
      <c r="M228" s="3">
        <v>0</v>
      </c>
      <c r="N228" s="3"/>
      <c r="O228" s="3" t="s">
        <v>48</v>
      </c>
      <c r="P228" s="3">
        <v>0</v>
      </c>
      <c r="Q228" s="3">
        <v>0</v>
      </c>
      <c r="R228" s="3">
        <v>0</v>
      </c>
      <c r="S228" s="3">
        <v>0</v>
      </c>
      <c r="T228" s="3"/>
      <c r="U228" s="3" t="s">
        <v>48</v>
      </c>
      <c r="V228" s="3">
        <v>0</v>
      </c>
      <c r="W228" s="3">
        <v>0</v>
      </c>
      <c r="X228" s="3">
        <v>0</v>
      </c>
      <c r="Y228" s="3">
        <v>0</v>
      </c>
      <c r="AA228" s="1"/>
      <c r="AB228" s="3"/>
      <c r="AC228" s="3" t="s">
        <v>48</v>
      </c>
      <c r="AD228" s="3">
        <v>0</v>
      </c>
      <c r="AE228" s="3">
        <v>0</v>
      </c>
      <c r="AF228" s="3">
        <v>0</v>
      </c>
      <c r="AG228" s="3">
        <v>0</v>
      </c>
      <c r="AH228" s="3"/>
      <c r="AI228" s="3" t="s">
        <v>48</v>
      </c>
      <c r="AJ228" s="3">
        <v>0</v>
      </c>
      <c r="AK228" s="3">
        <v>0</v>
      </c>
      <c r="AL228" s="3">
        <v>0</v>
      </c>
      <c r="AM228" s="3">
        <v>0</v>
      </c>
      <c r="AN228" s="1"/>
      <c r="AP228" s="1"/>
      <c r="AQ228" s="3"/>
      <c r="AR228" s="3" t="s">
        <v>48</v>
      </c>
      <c r="AS228" s="3">
        <v>0</v>
      </c>
      <c r="AT228" s="3">
        <v>0</v>
      </c>
      <c r="AU228" s="3">
        <v>0</v>
      </c>
      <c r="AV228" s="3">
        <v>0</v>
      </c>
      <c r="AW228" s="3"/>
      <c r="AX228" s="3" t="s">
        <v>48</v>
      </c>
      <c r="AY228" s="3">
        <v>0</v>
      </c>
      <c r="AZ228" s="3">
        <v>0</v>
      </c>
      <c r="BA228" s="3">
        <v>0</v>
      </c>
      <c r="BB228" s="3">
        <v>0</v>
      </c>
      <c r="BC228" s="1"/>
    </row>
    <row r="229" spans="1:55" x14ac:dyDescent="0.35">
      <c r="A229" s="1"/>
      <c r="B229" s="3"/>
      <c r="C229" s="3" t="s">
        <v>49</v>
      </c>
      <c r="D229" s="3">
        <v>0</v>
      </c>
      <c r="E229" s="3">
        <v>0</v>
      </c>
      <c r="F229" s="3">
        <v>0</v>
      </c>
      <c r="G229" s="3">
        <v>0</v>
      </c>
      <c r="H229" s="3"/>
      <c r="I229" s="3" t="s">
        <v>49</v>
      </c>
      <c r="J229" s="3">
        <v>0</v>
      </c>
      <c r="K229" s="3">
        <v>0</v>
      </c>
      <c r="L229" s="3">
        <v>0</v>
      </c>
      <c r="M229" s="3">
        <v>0</v>
      </c>
      <c r="N229" s="3"/>
      <c r="O229" s="3" t="s">
        <v>49</v>
      </c>
      <c r="P229" s="3">
        <v>0</v>
      </c>
      <c r="Q229" s="3">
        <v>0</v>
      </c>
      <c r="R229" s="3">
        <v>0</v>
      </c>
      <c r="S229" s="3">
        <v>0</v>
      </c>
      <c r="T229" s="3"/>
      <c r="U229" s="3" t="s">
        <v>49</v>
      </c>
      <c r="V229" s="3">
        <v>0</v>
      </c>
      <c r="W229" s="3">
        <v>0</v>
      </c>
      <c r="X229" s="3">
        <v>0</v>
      </c>
      <c r="Y229" s="3">
        <v>0</v>
      </c>
      <c r="AA229" s="1"/>
      <c r="AB229" s="3"/>
      <c r="AC229" s="3" t="s">
        <v>49</v>
      </c>
      <c r="AD229" s="3">
        <v>0</v>
      </c>
      <c r="AE229" s="3">
        <v>0</v>
      </c>
      <c r="AF229" s="3">
        <v>0</v>
      </c>
      <c r="AG229" s="3">
        <v>0</v>
      </c>
      <c r="AH229" s="3"/>
      <c r="AI229" s="3" t="s">
        <v>49</v>
      </c>
      <c r="AJ229" s="3">
        <v>0</v>
      </c>
      <c r="AK229" s="3">
        <v>0</v>
      </c>
      <c r="AL229" s="3">
        <v>0</v>
      </c>
      <c r="AM229" s="3">
        <v>0</v>
      </c>
      <c r="AN229" s="1"/>
      <c r="AP229" s="1"/>
      <c r="AQ229" s="3"/>
      <c r="AR229" s="3" t="s">
        <v>49</v>
      </c>
      <c r="AS229" s="3">
        <v>0</v>
      </c>
      <c r="AT229" s="3">
        <v>0</v>
      </c>
      <c r="AU229" s="3">
        <v>1</v>
      </c>
      <c r="AV229" s="3">
        <v>0</v>
      </c>
      <c r="AW229" s="3"/>
      <c r="AX229" s="3" t="s">
        <v>49</v>
      </c>
      <c r="AY229" s="3">
        <v>0</v>
      </c>
      <c r="AZ229" s="3">
        <v>0</v>
      </c>
      <c r="BA229" s="3">
        <v>0</v>
      </c>
      <c r="BB229" s="3">
        <v>0</v>
      </c>
      <c r="BC229" s="1"/>
    </row>
    <row r="230" spans="1:55" x14ac:dyDescent="0.35">
      <c r="A230" s="1"/>
      <c r="B230" s="4" t="s">
        <v>41</v>
      </c>
      <c r="C230" s="4" t="s">
        <v>47</v>
      </c>
      <c r="D230" s="3">
        <v>0</v>
      </c>
      <c r="E230" s="3">
        <v>1</v>
      </c>
      <c r="F230" s="3">
        <v>2</v>
      </c>
      <c r="G230" s="3">
        <v>0</v>
      </c>
      <c r="H230" s="4" t="s">
        <v>41</v>
      </c>
      <c r="I230" s="4" t="s">
        <v>47</v>
      </c>
      <c r="J230" s="3">
        <v>0</v>
      </c>
      <c r="K230" s="3">
        <v>2</v>
      </c>
      <c r="L230" s="3">
        <v>2</v>
      </c>
      <c r="M230" s="3">
        <v>0</v>
      </c>
      <c r="N230" s="4" t="s">
        <v>41</v>
      </c>
      <c r="O230" s="4" t="s">
        <v>47</v>
      </c>
      <c r="P230" s="3">
        <v>0</v>
      </c>
      <c r="Q230" s="3">
        <v>0</v>
      </c>
      <c r="R230" s="3">
        <v>1</v>
      </c>
      <c r="S230" s="3">
        <v>0</v>
      </c>
      <c r="T230" s="4" t="s">
        <v>41</v>
      </c>
      <c r="U230" s="4" t="s">
        <v>47</v>
      </c>
      <c r="V230" s="3">
        <v>0</v>
      </c>
      <c r="W230" s="3">
        <v>0</v>
      </c>
      <c r="X230" s="3">
        <v>2</v>
      </c>
      <c r="Y230" s="3">
        <v>0</v>
      </c>
      <c r="AA230" s="1"/>
      <c r="AB230" s="4" t="s">
        <v>41</v>
      </c>
      <c r="AC230" s="4" t="s">
        <v>47</v>
      </c>
      <c r="AD230" s="3">
        <v>0</v>
      </c>
      <c r="AE230" s="3">
        <v>0</v>
      </c>
      <c r="AF230" s="3">
        <v>0</v>
      </c>
      <c r="AG230" s="3">
        <v>0</v>
      </c>
      <c r="AH230" s="4" t="s">
        <v>41</v>
      </c>
      <c r="AI230" s="4" t="s">
        <v>47</v>
      </c>
      <c r="AJ230" s="3">
        <v>0</v>
      </c>
      <c r="AK230" s="3">
        <v>0</v>
      </c>
      <c r="AL230" s="3">
        <v>0</v>
      </c>
      <c r="AM230" s="3">
        <v>0</v>
      </c>
      <c r="AN230" s="1"/>
      <c r="AP230" s="1"/>
      <c r="AQ230" s="4" t="s">
        <v>41</v>
      </c>
      <c r="AR230" s="4" t="s">
        <v>47</v>
      </c>
      <c r="AS230" s="3">
        <v>0</v>
      </c>
      <c r="AT230" s="3">
        <v>0</v>
      </c>
      <c r="AU230" s="3">
        <v>7</v>
      </c>
      <c r="AV230" s="3">
        <v>0</v>
      </c>
      <c r="AW230" s="4" t="s">
        <v>41</v>
      </c>
      <c r="AX230" s="4" t="s">
        <v>47</v>
      </c>
      <c r="AY230" s="3">
        <v>1</v>
      </c>
      <c r="AZ230" s="3">
        <v>0</v>
      </c>
      <c r="BA230" s="3">
        <v>2</v>
      </c>
      <c r="BB230" s="3">
        <v>0</v>
      </c>
      <c r="BC230" s="1"/>
    </row>
    <row r="231" spans="1:55" x14ac:dyDescent="0.35">
      <c r="A231" s="1"/>
      <c r="B231" s="4"/>
      <c r="C231" s="4" t="s">
        <v>48</v>
      </c>
      <c r="D231" s="3">
        <v>0</v>
      </c>
      <c r="E231" s="3">
        <v>0</v>
      </c>
      <c r="F231" s="3">
        <v>0</v>
      </c>
      <c r="G231" s="3">
        <v>0</v>
      </c>
      <c r="H231" s="4"/>
      <c r="I231" s="4" t="s">
        <v>48</v>
      </c>
      <c r="J231" s="3">
        <v>0</v>
      </c>
      <c r="K231" s="3">
        <v>0</v>
      </c>
      <c r="L231" s="3">
        <v>0</v>
      </c>
      <c r="M231" s="3">
        <v>0</v>
      </c>
      <c r="N231" s="4"/>
      <c r="O231" s="4" t="s">
        <v>48</v>
      </c>
      <c r="P231" s="3">
        <v>0</v>
      </c>
      <c r="Q231" s="3">
        <v>0</v>
      </c>
      <c r="R231" s="3">
        <v>0</v>
      </c>
      <c r="S231" s="3">
        <v>0</v>
      </c>
      <c r="T231" s="4"/>
      <c r="U231" s="4" t="s">
        <v>48</v>
      </c>
      <c r="V231" s="3">
        <v>0</v>
      </c>
      <c r="W231" s="3">
        <v>0</v>
      </c>
      <c r="X231" s="3">
        <v>0</v>
      </c>
      <c r="Y231" s="3">
        <v>0</v>
      </c>
      <c r="AA231" s="1"/>
      <c r="AB231" s="4"/>
      <c r="AC231" s="4" t="s">
        <v>48</v>
      </c>
      <c r="AD231" s="3">
        <v>0</v>
      </c>
      <c r="AE231" s="3">
        <v>0</v>
      </c>
      <c r="AF231" s="3">
        <v>0</v>
      </c>
      <c r="AG231" s="3">
        <v>0</v>
      </c>
      <c r="AH231" s="4"/>
      <c r="AI231" s="4" t="s">
        <v>48</v>
      </c>
      <c r="AJ231" s="3">
        <v>0</v>
      </c>
      <c r="AK231" s="3">
        <v>0</v>
      </c>
      <c r="AL231" s="3">
        <v>0</v>
      </c>
      <c r="AM231" s="3">
        <v>0</v>
      </c>
      <c r="AN231" s="1"/>
      <c r="AP231" s="1"/>
      <c r="AQ231" s="4"/>
      <c r="AR231" s="4" t="s">
        <v>48</v>
      </c>
      <c r="AS231" s="3">
        <v>0</v>
      </c>
      <c r="AT231" s="3">
        <v>0</v>
      </c>
      <c r="AU231" s="3">
        <v>0</v>
      </c>
      <c r="AV231" s="3">
        <v>0</v>
      </c>
      <c r="AW231" s="4"/>
      <c r="AX231" s="4" t="s">
        <v>48</v>
      </c>
      <c r="AY231" s="3">
        <v>0</v>
      </c>
      <c r="AZ231" s="3">
        <v>0</v>
      </c>
      <c r="BA231" s="3">
        <v>0</v>
      </c>
      <c r="BB231" s="3">
        <v>0</v>
      </c>
      <c r="BC231" s="1"/>
    </row>
    <row r="232" spans="1:55" x14ac:dyDescent="0.35">
      <c r="A232" s="1"/>
      <c r="B232" s="4"/>
      <c r="C232" s="4" t="s">
        <v>49</v>
      </c>
      <c r="D232" s="3">
        <v>0</v>
      </c>
      <c r="E232" s="3">
        <v>0</v>
      </c>
      <c r="F232" s="3">
        <v>0</v>
      </c>
      <c r="G232" s="3">
        <v>0</v>
      </c>
      <c r="H232" s="4"/>
      <c r="I232" s="4" t="s">
        <v>49</v>
      </c>
      <c r="J232" s="3">
        <v>0</v>
      </c>
      <c r="K232" s="3">
        <v>0</v>
      </c>
      <c r="L232" s="3">
        <v>0</v>
      </c>
      <c r="M232" s="3">
        <v>0</v>
      </c>
      <c r="N232" s="4"/>
      <c r="O232" s="4" t="s">
        <v>49</v>
      </c>
      <c r="P232" s="3">
        <v>0</v>
      </c>
      <c r="Q232" s="3">
        <v>0</v>
      </c>
      <c r="R232" s="3">
        <v>0</v>
      </c>
      <c r="S232" s="3">
        <v>0</v>
      </c>
      <c r="T232" s="4"/>
      <c r="U232" s="4" t="s">
        <v>49</v>
      </c>
      <c r="V232" s="3">
        <v>0</v>
      </c>
      <c r="W232" s="3">
        <v>0</v>
      </c>
      <c r="X232" s="3">
        <v>0</v>
      </c>
      <c r="Y232" s="3">
        <v>0</v>
      </c>
      <c r="AA232" s="1"/>
      <c r="AB232" s="4"/>
      <c r="AC232" s="4" t="s">
        <v>49</v>
      </c>
      <c r="AD232" s="3">
        <v>0</v>
      </c>
      <c r="AE232" s="3">
        <v>0</v>
      </c>
      <c r="AF232" s="3">
        <v>0</v>
      </c>
      <c r="AG232" s="3">
        <v>0</v>
      </c>
      <c r="AH232" s="4"/>
      <c r="AI232" s="4" t="s">
        <v>49</v>
      </c>
      <c r="AJ232" s="3">
        <v>0</v>
      </c>
      <c r="AK232" s="3">
        <v>0</v>
      </c>
      <c r="AL232" s="3">
        <v>0</v>
      </c>
      <c r="AM232" s="3">
        <v>0</v>
      </c>
      <c r="AN232" s="1"/>
      <c r="AP232" s="1"/>
      <c r="AQ232" s="4"/>
      <c r="AR232" s="4" t="s">
        <v>49</v>
      </c>
      <c r="AS232" s="3">
        <v>0</v>
      </c>
      <c r="AT232" s="3">
        <v>0</v>
      </c>
      <c r="AU232" s="3">
        <v>0</v>
      </c>
      <c r="AV232" s="3">
        <v>0</v>
      </c>
      <c r="AW232" s="4"/>
      <c r="AX232" s="4" t="s">
        <v>49</v>
      </c>
      <c r="AY232" s="3">
        <v>0</v>
      </c>
      <c r="AZ232" s="3">
        <v>0</v>
      </c>
      <c r="BA232" s="3">
        <v>0</v>
      </c>
      <c r="BB232" s="3">
        <v>0</v>
      </c>
      <c r="BC232" s="1"/>
    </row>
    <row r="233" spans="1:55" x14ac:dyDescent="0.35">
      <c r="A233" s="1"/>
      <c r="B233" s="3" t="s">
        <v>42</v>
      </c>
      <c r="C233" s="3" t="s">
        <v>47</v>
      </c>
      <c r="D233" s="3">
        <v>0</v>
      </c>
      <c r="E233" s="3">
        <v>0</v>
      </c>
      <c r="F233" s="3">
        <v>0</v>
      </c>
      <c r="G233" s="3">
        <v>0</v>
      </c>
      <c r="H233" s="3" t="s">
        <v>42</v>
      </c>
      <c r="I233" s="3" t="s">
        <v>47</v>
      </c>
      <c r="J233" s="3">
        <v>0</v>
      </c>
      <c r="K233" s="3">
        <v>0</v>
      </c>
      <c r="L233" s="3">
        <v>0</v>
      </c>
      <c r="M233" s="3">
        <v>0</v>
      </c>
      <c r="N233" s="3" t="s">
        <v>42</v>
      </c>
      <c r="O233" s="3" t="s">
        <v>47</v>
      </c>
      <c r="P233" s="3">
        <v>0</v>
      </c>
      <c r="Q233" s="3">
        <v>0</v>
      </c>
      <c r="R233" s="3">
        <v>0</v>
      </c>
      <c r="S233" s="3">
        <v>0</v>
      </c>
      <c r="T233" s="3" t="s">
        <v>42</v>
      </c>
      <c r="U233" s="3" t="s">
        <v>47</v>
      </c>
      <c r="V233" s="3">
        <v>0</v>
      </c>
      <c r="W233" s="3">
        <v>0</v>
      </c>
      <c r="X233" s="3">
        <v>0</v>
      </c>
      <c r="Y233" s="3">
        <v>0</v>
      </c>
      <c r="AA233" s="1"/>
      <c r="AB233" s="3" t="s">
        <v>42</v>
      </c>
      <c r="AC233" s="3" t="s">
        <v>47</v>
      </c>
      <c r="AD233" s="3">
        <v>0</v>
      </c>
      <c r="AE233" s="3">
        <v>0</v>
      </c>
      <c r="AF233" s="3">
        <v>1</v>
      </c>
      <c r="AG233" s="3">
        <v>0</v>
      </c>
      <c r="AH233" s="3" t="s">
        <v>42</v>
      </c>
      <c r="AI233" s="3" t="s">
        <v>47</v>
      </c>
      <c r="AJ233" s="3">
        <v>0</v>
      </c>
      <c r="AK233" s="3">
        <v>0</v>
      </c>
      <c r="AL233" s="3">
        <v>1</v>
      </c>
      <c r="AM233" s="3">
        <v>0</v>
      </c>
      <c r="AN233" s="1"/>
      <c r="AP233" s="1"/>
      <c r="AQ233" s="3" t="s">
        <v>42</v>
      </c>
      <c r="AR233" s="3" t="s">
        <v>47</v>
      </c>
      <c r="AS233" s="3">
        <v>0</v>
      </c>
      <c r="AT233" s="3">
        <v>0</v>
      </c>
      <c r="AU233" s="3">
        <v>1</v>
      </c>
      <c r="AV233" s="3">
        <v>0</v>
      </c>
      <c r="AW233" s="3" t="s">
        <v>42</v>
      </c>
      <c r="AX233" s="3" t="s">
        <v>47</v>
      </c>
      <c r="AY233" s="3">
        <v>0</v>
      </c>
      <c r="AZ233" s="3">
        <v>0</v>
      </c>
      <c r="BA233" s="3">
        <v>1</v>
      </c>
      <c r="BB233" s="3">
        <v>0</v>
      </c>
      <c r="BC233" s="1"/>
    </row>
    <row r="234" spans="1:55" x14ac:dyDescent="0.35">
      <c r="A234" s="1"/>
      <c r="B234" s="3"/>
      <c r="C234" s="3" t="s">
        <v>48</v>
      </c>
      <c r="D234" s="3">
        <v>0</v>
      </c>
      <c r="E234" s="3">
        <v>0</v>
      </c>
      <c r="F234" s="3">
        <v>0</v>
      </c>
      <c r="G234" s="3">
        <v>0</v>
      </c>
      <c r="H234" s="3"/>
      <c r="I234" s="3" t="s">
        <v>48</v>
      </c>
      <c r="J234" s="3">
        <v>0</v>
      </c>
      <c r="K234" s="3">
        <v>0</v>
      </c>
      <c r="L234" s="3">
        <v>0</v>
      </c>
      <c r="M234" s="3">
        <v>0</v>
      </c>
      <c r="N234" s="3"/>
      <c r="O234" s="3" t="s">
        <v>48</v>
      </c>
      <c r="P234" s="3">
        <v>0</v>
      </c>
      <c r="Q234" s="3">
        <v>0</v>
      </c>
      <c r="R234" s="3">
        <v>0</v>
      </c>
      <c r="S234" s="3">
        <v>0</v>
      </c>
      <c r="T234" s="3"/>
      <c r="U234" s="3" t="s">
        <v>48</v>
      </c>
      <c r="V234" s="3">
        <v>0</v>
      </c>
      <c r="W234" s="3">
        <v>0</v>
      </c>
      <c r="X234" s="3">
        <v>0</v>
      </c>
      <c r="Y234" s="3">
        <v>0</v>
      </c>
      <c r="AA234" s="1"/>
      <c r="AB234" s="3"/>
      <c r="AC234" s="3" t="s">
        <v>48</v>
      </c>
      <c r="AD234" s="3">
        <v>0</v>
      </c>
      <c r="AE234" s="3">
        <v>0</v>
      </c>
      <c r="AF234" s="3">
        <v>0</v>
      </c>
      <c r="AG234" s="3">
        <v>0</v>
      </c>
      <c r="AH234" s="3"/>
      <c r="AI234" s="3" t="s">
        <v>48</v>
      </c>
      <c r="AJ234" s="3">
        <v>0</v>
      </c>
      <c r="AK234" s="3">
        <v>0</v>
      </c>
      <c r="AL234" s="3">
        <v>0</v>
      </c>
      <c r="AM234" s="3">
        <v>0</v>
      </c>
      <c r="AN234" s="1"/>
      <c r="AP234" s="1"/>
      <c r="AQ234" s="3"/>
      <c r="AR234" s="3" t="s">
        <v>48</v>
      </c>
      <c r="AS234" s="3">
        <v>0</v>
      </c>
      <c r="AT234" s="3">
        <v>0</v>
      </c>
      <c r="AU234" s="3">
        <v>0</v>
      </c>
      <c r="AV234" s="3">
        <v>0</v>
      </c>
      <c r="AW234" s="3"/>
      <c r="AX234" s="3" t="s">
        <v>48</v>
      </c>
      <c r="AY234" s="3">
        <v>0</v>
      </c>
      <c r="AZ234" s="3">
        <v>0</v>
      </c>
      <c r="BA234" s="3">
        <v>0</v>
      </c>
      <c r="BB234" s="3">
        <v>0</v>
      </c>
      <c r="BC234" s="1"/>
    </row>
    <row r="235" spans="1:55" x14ac:dyDescent="0.35">
      <c r="A235" s="1"/>
      <c r="B235" s="3"/>
      <c r="C235" s="3" t="s">
        <v>49</v>
      </c>
      <c r="D235" s="3">
        <v>0</v>
      </c>
      <c r="E235" s="3">
        <v>0</v>
      </c>
      <c r="F235" s="3">
        <v>0</v>
      </c>
      <c r="G235" s="3">
        <v>0</v>
      </c>
      <c r="H235" s="3"/>
      <c r="I235" s="3" t="s">
        <v>49</v>
      </c>
      <c r="J235" s="3">
        <v>0</v>
      </c>
      <c r="K235" s="3">
        <v>0</v>
      </c>
      <c r="L235" s="3">
        <v>0</v>
      </c>
      <c r="M235" s="3">
        <v>0</v>
      </c>
      <c r="N235" s="3"/>
      <c r="O235" s="3" t="s">
        <v>49</v>
      </c>
      <c r="P235" s="3">
        <v>0</v>
      </c>
      <c r="Q235" s="3">
        <v>0</v>
      </c>
      <c r="R235" s="3">
        <v>0</v>
      </c>
      <c r="S235" s="3">
        <v>0</v>
      </c>
      <c r="T235" s="3"/>
      <c r="U235" s="3" t="s">
        <v>49</v>
      </c>
      <c r="V235" s="3">
        <v>0</v>
      </c>
      <c r="W235" s="3">
        <v>0</v>
      </c>
      <c r="X235" s="3">
        <v>0</v>
      </c>
      <c r="Y235" s="3">
        <v>0</v>
      </c>
      <c r="AA235" s="1"/>
      <c r="AB235" s="3"/>
      <c r="AC235" s="3" t="s">
        <v>49</v>
      </c>
      <c r="AD235" s="3">
        <v>0</v>
      </c>
      <c r="AE235" s="3">
        <v>0</v>
      </c>
      <c r="AF235" s="3">
        <v>0</v>
      </c>
      <c r="AG235" s="3">
        <v>0</v>
      </c>
      <c r="AH235" s="3"/>
      <c r="AI235" s="3" t="s">
        <v>49</v>
      </c>
      <c r="AJ235" s="3">
        <v>0</v>
      </c>
      <c r="AK235" s="3">
        <v>0</v>
      </c>
      <c r="AL235" s="3">
        <v>0</v>
      </c>
      <c r="AM235" s="3">
        <v>0</v>
      </c>
      <c r="AN235" s="1"/>
      <c r="AP235" s="1"/>
      <c r="AQ235" s="3"/>
      <c r="AR235" s="3" t="s">
        <v>49</v>
      </c>
      <c r="AS235" s="3">
        <v>0</v>
      </c>
      <c r="AT235" s="3">
        <v>0</v>
      </c>
      <c r="AU235" s="3">
        <v>0</v>
      </c>
      <c r="AV235" s="3">
        <v>0</v>
      </c>
      <c r="AW235" s="3"/>
      <c r="AX235" s="3" t="s">
        <v>49</v>
      </c>
      <c r="AY235" s="3">
        <v>0</v>
      </c>
      <c r="AZ235" s="3">
        <v>0</v>
      </c>
      <c r="BA235" s="3">
        <v>0</v>
      </c>
      <c r="BB235" s="3">
        <v>0</v>
      </c>
      <c r="BC235" s="1"/>
    </row>
    <row r="236" spans="1:55" x14ac:dyDescent="0.35">
      <c r="A236" s="1"/>
      <c r="B236" s="1"/>
      <c r="C236" s="94" t="s">
        <v>526</v>
      </c>
      <c r="D236" s="94"/>
      <c r="E236" s="94"/>
      <c r="F236" s="94" t="s">
        <v>529</v>
      </c>
      <c r="G236" s="94"/>
      <c r="H236" s="94"/>
      <c r="I236" s="94" t="s">
        <v>530</v>
      </c>
      <c r="J236" s="94"/>
      <c r="K236" s="94"/>
      <c r="L236" s="1"/>
      <c r="M236" s="1"/>
      <c r="N236" s="1"/>
      <c r="O236" s="1"/>
      <c r="P236" s="1"/>
      <c r="Q236" s="1"/>
      <c r="R236" s="1"/>
      <c r="S236" s="1"/>
      <c r="T236" s="1"/>
      <c r="U236" s="1"/>
      <c r="V236" s="1"/>
      <c r="W236" s="1"/>
      <c r="X236" s="1"/>
      <c r="Y236" s="1"/>
      <c r="AA236" s="1"/>
      <c r="AB236" s="1"/>
      <c r="AC236" s="94" t="s">
        <v>531</v>
      </c>
      <c r="AD236" s="94"/>
      <c r="AE236" s="94"/>
      <c r="AF236" s="1"/>
      <c r="AG236" s="1"/>
      <c r="AH236" s="1"/>
      <c r="AI236" s="1"/>
      <c r="AJ236" s="1"/>
      <c r="AK236" s="1"/>
      <c r="AL236" s="1"/>
      <c r="AM236" s="1"/>
      <c r="AN236" s="1"/>
      <c r="AP236" s="1"/>
      <c r="AQ236" s="1"/>
      <c r="AR236" s="94" t="s">
        <v>534</v>
      </c>
      <c r="AS236" s="94"/>
      <c r="AT236" s="94"/>
      <c r="AU236" s="1"/>
      <c r="AV236" s="1"/>
      <c r="AW236" s="1"/>
      <c r="AX236" s="1"/>
      <c r="AY236" s="1"/>
      <c r="AZ236" s="1"/>
      <c r="BA236" s="1"/>
      <c r="BB236" s="1"/>
      <c r="BC236" s="1"/>
    </row>
    <row r="237" spans="1:55" x14ac:dyDescent="0.35">
      <c r="A237" s="1"/>
      <c r="B237" s="1"/>
      <c r="C237" s="3" t="s">
        <v>50</v>
      </c>
      <c r="D237" s="3" t="s">
        <v>527</v>
      </c>
      <c r="E237" s="3" t="s">
        <v>528</v>
      </c>
      <c r="F237" s="3" t="s">
        <v>50</v>
      </c>
      <c r="G237" s="3" t="s">
        <v>527</v>
      </c>
      <c r="H237" s="3" t="s">
        <v>528</v>
      </c>
      <c r="I237" s="3" t="s">
        <v>50</v>
      </c>
      <c r="J237" s="3" t="s">
        <v>527</v>
      </c>
      <c r="K237" s="3" t="s">
        <v>528</v>
      </c>
      <c r="L237" s="1"/>
      <c r="M237" s="1"/>
      <c r="N237" s="1"/>
      <c r="O237" s="1"/>
      <c r="P237" s="1"/>
      <c r="Q237" s="1"/>
      <c r="R237" s="1"/>
      <c r="S237" s="1"/>
      <c r="T237" s="1"/>
      <c r="U237" s="1"/>
      <c r="V237" s="1"/>
      <c r="W237" s="1"/>
      <c r="X237" s="1"/>
      <c r="Y237" s="1"/>
      <c r="AA237" s="1"/>
      <c r="AB237" s="1"/>
      <c r="AC237" s="3" t="s">
        <v>50</v>
      </c>
      <c r="AD237" s="3" t="s">
        <v>527</v>
      </c>
      <c r="AE237" s="3" t="s">
        <v>528</v>
      </c>
      <c r="AF237" s="1"/>
      <c r="AG237" s="1"/>
      <c r="AH237" s="1"/>
      <c r="AI237" s="1"/>
      <c r="AJ237" s="1"/>
      <c r="AK237" s="1"/>
      <c r="AL237" s="1"/>
      <c r="AM237" s="1"/>
      <c r="AN237" s="1"/>
      <c r="AP237" s="1"/>
      <c r="AQ237" s="1"/>
      <c r="AR237" s="3" t="s">
        <v>50</v>
      </c>
      <c r="AS237" s="3" t="s">
        <v>527</v>
      </c>
      <c r="AT237" s="3" t="s">
        <v>528</v>
      </c>
      <c r="AU237" s="1"/>
      <c r="AV237" s="1"/>
      <c r="AW237" s="1"/>
      <c r="AX237" s="1"/>
      <c r="AY237" s="1"/>
      <c r="AZ237" s="1"/>
      <c r="BA237" s="1"/>
      <c r="BB237" s="1"/>
      <c r="BC237" s="1"/>
    </row>
    <row r="238" spans="1:55" x14ac:dyDescent="0.35">
      <c r="A238" s="1"/>
      <c r="B238" s="1"/>
      <c r="C238">
        <v>10</v>
      </c>
      <c r="D238" s="1">
        <v>3</v>
      </c>
      <c r="E238" s="1">
        <v>4</v>
      </c>
      <c r="F238" s="1">
        <v>7</v>
      </c>
      <c r="G238" s="1">
        <v>3</v>
      </c>
      <c r="H238" s="1">
        <v>3</v>
      </c>
      <c r="I238" s="1">
        <v>3</v>
      </c>
      <c r="J238" s="1">
        <v>0</v>
      </c>
      <c r="K238" s="1">
        <v>1</v>
      </c>
      <c r="L238" s="1"/>
      <c r="M238" s="1"/>
      <c r="N238" s="1"/>
      <c r="O238" s="1"/>
      <c r="P238" s="1"/>
      <c r="Q238" s="1"/>
      <c r="R238" s="1"/>
      <c r="S238" s="1"/>
      <c r="T238" s="1"/>
      <c r="AA238" s="1"/>
      <c r="AB238" s="1"/>
      <c r="AC238">
        <v>2</v>
      </c>
      <c r="AD238" s="1">
        <v>0</v>
      </c>
      <c r="AE238" s="1">
        <v>1</v>
      </c>
      <c r="AF238" s="1"/>
      <c r="AG238" s="1"/>
      <c r="AH238" s="1"/>
      <c r="AI238" s="1"/>
      <c r="AJ238" s="1"/>
      <c r="AK238" s="1"/>
      <c r="AL238" s="1"/>
      <c r="AM238" s="1"/>
      <c r="AN238" s="1"/>
      <c r="AP238" s="1"/>
      <c r="AQ238" s="1"/>
      <c r="AR238">
        <v>20</v>
      </c>
      <c r="AS238" s="1">
        <v>1</v>
      </c>
      <c r="AT238" s="1">
        <v>14</v>
      </c>
      <c r="AU238" s="1"/>
      <c r="AV238" s="1"/>
      <c r="AW238" s="1"/>
      <c r="AX238" s="1"/>
      <c r="AY238" s="1"/>
      <c r="AZ238" s="1"/>
      <c r="BA238" s="1"/>
      <c r="BB238" s="1"/>
      <c r="BC238" s="1"/>
    </row>
  </sheetData>
  <mergeCells count="110">
    <mergeCell ref="I160:K160"/>
    <mergeCell ref="AC160:AE160"/>
    <mergeCell ref="AR160:AT160"/>
    <mergeCell ref="C179:E179"/>
    <mergeCell ref="F179:H179"/>
    <mergeCell ref="I179:K179"/>
    <mergeCell ref="AC179:AE179"/>
    <mergeCell ref="AR179:AT179"/>
    <mergeCell ref="C236:E236"/>
    <mergeCell ref="F236:H236"/>
    <mergeCell ref="I236:K236"/>
    <mergeCell ref="AC236:AE236"/>
    <mergeCell ref="AR236:AT236"/>
    <mergeCell ref="C198:E198"/>
    <mergeCell ref="F198:H198"/>
    <mergeCell ref="I198:K198"/>
    <mergeCell ref="AC198:AE198"/>
    <mergeCell ref="AR198:AT198"/>
    <mergeCell ref="C217:E217"/>
    <mergeCell ref="F217:H217"/>
    <mergeCell ref="I217:K217"/>
    <mergeCell ref="AC217:AE217"/>
    <mergeCell ref="AR217:AT217"/>
    <mergeCell ref="A221:Y221"/>
    <mergeCell ref="AA221:AN221"/>
    <mergeCell ref="AP221:BC221"/>
    <mergeCell ref="B222:M222"/>
    <mergeCell ref="N222:Y222"/>
    <mergeCell ref="AB222:AM222"/>
    <mergeCell ref="AQ222:BB222"/>
    <mergeCell ref="I103:K103"/>
    <mergeCell ref="AC103:AE103"/>
    <mergeCell ref="AR103:AT103"/>
    <mergeCell ref="C122:E122"/>
    <mergeCell ref="F122:H122"/>
    <mergeCell ref="I122:K122"/>
    <mergeCell ref="AC122:AE122"/>
    <mergeCell ref="AR122:AT122"/>
    <mergeCell ref="C141:E141"/>
    <mergeCell ref="F141:H141"/>
    <mergeCell ref="I141:K141"/>
    <mergeCell ref="AC141:AE141"/>
    <mergeCell ref="AR141:AT141"/>
    <mergeCell ref="A107:Y107"/>
    <mergeCell ref="AA107:AN107"/>
    <mergeCell ref="C160:E160"/>
    <mergeCell ref="F160:H160"/>
    <mergeCell ref="B184:M184"/>
    <mergeCell ref="N184:Y184"/>
    <mergeCell ref="AB184:AM184"/>
    <mergeCell ref="AQ184:BB184"/>
    <mergeCell ref="A202:Y202"/>
    <mergeCell ref="AA202:AN202"/>
    <mergeCell ref="AP202:BC202"/>
    <mergeCell ref="B203:M203"/>
    <mergeCell ref="N203:Y203"/>
    <mergeCell ref="AB203:AM203"/>
    <mergeCell ref="AQ203:BB203"/>
    <mergeCell ref="A164:Y164"/>
    <mergeCell ref="AA164:AN164"/>
    <mergeCell ref="AP164:BC164"/>
    <mergeCell ref="B165:M165"/>
    <mergeCell ref="N165:Y165"/>
    <mergeCell ref="AB165:AM165"/>
    <mergeCell ref="AQ165:BB165"/>
    <mergeCell ref="A183:Y183"/>
    <mergeCell ref="AA183:AN183"/>
    <mergeCell ref="AP183:BC183"/>
    <mergeCell ref="B127:M127"/>
    <mergeCell ref="N127:Y127"/>
    <mergeCell ref="AB127:AM127"/>
    <mergeCell ref="AQ127:BB127"/>
    <mergeCell ref="A145:Y145"/>
    <mergeCell ref="AA145:AN145"/>
    <mergeCell ref="AP145:BC145"/>
    <mergeCell ref="B146:M146"/>
    <mergeCell ref="N146:Y146"/>
    <mergeCell ref="AB146:AM146"/>
    <mergeCell ref="AQ146:BB146"/>
    <mergeCell ref="C103:E103"/>
    <mergeCell ref="F103:H103"/>
    <mergeCell ref="AP107:BC107"/>
    <mergeCell ref="B108:M108"/>
    <mergeCell ref="N108:Y108"/>
    <mergeCell ref="AB108:AM108"/>
    <mergeCell ref="AQ108:BB108"/>
    <mergeCell ref="A126:Y126"/>
    <mergeCell ref="AA126:AN126"/>
    <mergeCell ref="AP126:BC126"/>
    <mergeCell ref="B70:M70"/>
    <mergeCell ref="N70:Y70"/>
    <mergeCell ref="AB70:AM70"/>
    <mergeCell ref="AQ70:BB70"/>
    <mergeCell ref="A88:Y88"/>
    <mergeCell ref="AA88:AN88"/>
    <mergeCell ref="AP88:BC88"/>
    <mergeCell ref="B89:M89"/>
    <mergeCell ref="N89:Y89"/>
    <mergeCell ref="AB89:AM89"/>
    <mergeCell ref="AQ89:BB89"/>
    <mergeCell ref="C1:BC1"/>
    <mergeCell ref="B3:O9"/>
    <mergeCell ref="X57:Y57"/>
    <mergeCell ref="R2:AG3"/>
    <mergeCell ref="AD4:AG19"/>
    <mergeCell ref="AD20:AG35"/>
    <mergeCell ref="AD36:AG52"/>
    <mergeCell ref="A69:Y69"/>
    <mergeCell ref="AB69:AN69"/>
    <mergeCell ref="AQ69:BC69"/>
  </mergeCells>
  <conditionalFormatting sqref="D91:G102">
    <cfRule type="cellIs" dxfId="111" priority="116" operator="greaterThan">
      <formula>0</formula>
    </cfRule>
  </conditionalFormatting>
  <conditionalFormatting sqref="J91:M102">
    <cfRule type="cellIs" dxfId="110" priority="115" operator="greaterThan">
      <formula>0</formula>
    </cfRule>
  </conditionalFormatting>
  <conditionalFormatting sqref="P91:S102">
    <cfRule type="cellIs" dxfId="109" priority="114" operator="greaterThan">
      <formula>0</formula>
    </cfRule>
  </conditionalFormatting>
  <conditionalFormatting sqref="V91:Y102">
    <cfRule type="cellIs" dxfId="108" priority="113" operator="greaterThan">
      <formula>0</formula>
    </cfRule>
  </conditionalFormatting>
  <conditionalFormatting sqref="D110:G121">
    <cfRule type="cellIs" dxfId="107" priority="112" operator="greaterThan">
      <formula>0</formula>
    </cfRule>
  </conditionalFormatting>
  <conditionalFormatting sqref="J110:M121">
    <cfRule type="cellIs" dxfId="106" priority="111" operator="greaterThan">
      <formula>0</formula>
    </cfRule>
  </conditionalFormatting>
  <conditionalFormatting sqref="P110:S121">
    <cfRule type="cellIs" dxfId="105" priority="110" operator="greaterThan">
      <formula>0</formula>
    </cfRule>
  </conditionalFormatting>
  <conditionalFormatting sqref="V110:Y121">
    <cfRule type="cellIs" dxfId="104" priority="109" operator="greaterThan">
      <formula>0</formula>
    </cfRule>
  </conditionalFormatting>
  <conditionalFormatting sqref="D129:G140">
    <cfRule type="cellIs" dxfId="103" priority="108" operator="greaterThan">
      <formula>0</formula>
    </cfRule>
  </conditionalFormatting>
  <conditionalFormatting sqref="J129:M140">
    <cfRule type="cellIs" dxfId="102" priority="107" operator="greaterThan">
      <formula>0</formula>
    </cfRule>
  </conditionalFormatting>
  <conditionalFormatting sqref="P129:S140">
    <cfRule type="cellIs" dxfId="101" priority="106" operator="greaterThan">
      <formula>0</formula>
    </cfRule>
  </conditionalFormatting>
  <conditionalFormatting sqref="V129:Y140">
    <cfRule type="cellIs" dxfId="100" priority="105" operator="greaterThan">
      <formula>0</formula>
    </cfRule>
  </conditionalFormatting>
  <conditionalFormatting sqref="D148:G159">
    <cfRule type="cellIs" dxfId="99" priority="104" operator="greaterThan">
      <formula>0</formula>
    </cfRule>
  </conditionalFormatting>
  <conditionalFormatting sqref="J148:M159">
    <cfRule type="cellIs" dxfId="98" priority="103" operator="greaterThan">
      <formula>0</formula>
    </cfRule>
  </conditionalFormatting>
  <conditionalFormatting sqref="P148:S159">
    <cfRule type="cellIs" dxfId="97" priority="102" operator="greaterThan">
      <formula>0</formula>
    </cfRule>
  </conditionalFormatting>
  <conditionalFormatting sqref="V148:Y159">
    <cfRule type="cellIs" dxfId="96" priority="101" operator="greaterThan">
      <formula>0</formula>
    </cfRule>
  </conditionalFormatting>
  <conditionalFormatting sqref="D167:G178">
    <cfRule type="cellIs" dxfId="95" priority="100" operator="greaterThan">
      <formula>0</formula>
    </cfRule>
  </conditionalFormatting>
  <conditionalFormatting sqref="J167:M178">
    <cfRule type="cellIs" dxfId="94" priority="99" operator="greaterThan">
      <formula>0</formula>
    </cfRule>
  </conditionalFormatting>
  <conditionalFormatting sqref="P167:S178">
    <cfRule type="cellIs" dxfId="93" priority="98" operator="greaterThan">
      <formula>0</formula>
    </cfRule>
  </conditionalFormatting>
  <conditionalFormatting sqref="V167:Y178">
    <cfRule type="cellIs" dxfId="92" priority="97" operator="greaterThan">
      <formula>0</formula>
    </cfRule>
  </conditionalFormatting>
  <conditionalFormatting sqref="D205:G216">
    <cfRule type="cellIs" dxfId="91" priority="92" operator="greaterThan">
      <formula>0</formula>
    </cfRule>
  </conditionalFormatting>
  <conditionalFormatting sqref="J205:M216">
    <cfRule type="cellIs" dxfId="90" priority="91" operator="greaterThan">
      <formula>0</formula>
    </cfRule>
  </conditionalFormatting>
  <conditionalFormatting sqref="P205:S216">
    <cfRule type="cellIs" dxfId="89" priority="90" operator="greaterThan">
      <formula>0</formula>
    </cfRule>
  </conditionalFormatting>
  <conditionalFormatting sqref="V205:Y216">
    <cfRule type="cellIs" dxfId="88" priority="89" operator="greaterThan">
      <formula>0</formula>
    </cfRule>
  </conditionalFormatting>
  <conditionalFormatting sqref="D224:G235">
    <cfRule type="cellIs" dxfId="87" priority="88" operator="greaterThan">
      <formula>0</formula>
    </cfRule>
  </conditionalFormatting>
  <conditionalFormatting sqref="J224:M235">
    <cfRule type="cellIs" dxfId="86" priority="87" operator="greaterThan">
      <formula>0</formula>
    </cfRule>
  </conditionalFormatting>
  <conditionalFormatting sqref="P224:S235">
    <cfRule type="cellIs" dxfId="85" priority="86" operator="greaterThan">
      <formula>0</formula>
    </cfRule>
  </conditionalFormatting>
  <conditionalFormatting sqref="V224:Y235">
    <cfRule type="cellIs" dxfId="84" priority="85" operator="greaterThan">
      <formula>0</formula>
    </cfRule>
  </conditionalFormatting>
  <conditionalFormatting sqref="V72:Y87">
    <cfRule type="cellIs" dxfId="83" priority="81" operator="greaterThan">
      <formula>0</formula>
    </cfRule>
  </conditionalFormatting>
  <conditionalFormatting sqref="D72:G83 H85:H87 D85:F87">
    <cfRule type="cellIs" dxfId="82" priority="84" operator="greaterThan">
      <formula>0</formula>
    </cfRule>
  </conditionalFormatting>
  <conditionalFormatting sqref="J72:M83 K84:M84 J85:M87">
    <cfRule type="cellIs" dxfId="81" priority="83" operator="greaterThan">
      <formula>0</formula>
    </cfRule>
  </conditionalFormatting>
  <conditionalFormatting sqref="P72:S87">
    <cfRule type="cellIs" dxfId="80" priority="82" operator="greaterThan">
      <formula>0</formula>
    </cfRule>
  </conditionalFormatting>
  <conditionalFormatting sqref="AY72:BB87">
    <cfRule type="cellIs" dxfId="79" priority="45" operator="greaterThan">
      <formula>0</formula>
    </cfRule>
  </conditionalFormatting>
  <conditionalFormatting sqref="AD91:AG102">
    <cfRule type="cellIs" dxfId="78" priority="80" operator="greaterThan">
      <formula>0</formula>
    </cfRule>
  </conditionalFormatting>
  <conditionalFormatting sqref="AJ91:AM102">
    <cfRule type="cellIs" dxfId="77" priority="79" operator="greaterThan">
      <formula>0</formula>
    </cfRule>
  </conditionalFormatting>
  <conditionalFormatting sqref="AD110:AG121">
    <cfRule type="cellIs" dxfId="76" priority="78" operator="greaterThan">
      <formula>0</formula>
    </cfRule>
  </conditionalFormatting>
  <conditionalFormatting sqref="AJ110:AM121">
    <cfRule type="cellIs" dxfId="75" priority="77" operator="greaterThan">
      <formula>0</formula>
    </cfRule>
  </conditionalFormatting>
  <conditionalFormatting sqref="AD129:AG140">
    <cfRule type="cellIs" dxfId="74" priority="76" operator="greaterThan">
      <formula>0</formula>
    </cfRule>
  </conditionalFormatting>
  <conditionalFormatting sqref="AJ129:AM140">
    <cfRule type="cellIs" dxfId="73" priority="75" operator="greaterThan">
      <formula>0</formula>
    </cfRule>
  </conditionalFormatting>
  <conditionalFormatting sqref="AD148:AG159">
    <cfRule type="cellIs" dxfId="72" priority="74" operator="greaterThan">
      <formula>0</formula>
    </cfRule>
  </conditionalFormatting>
  <conditionalFormatting sqref="AJ148:AM159">
    <cfRule type="cellIs" dxfId="71" priority="73" operator="greaterThan">
      <formula>0</formula>
    </cfRule>
  </conditionalFormatting>
  <conditionalFormatting sqref="AD167:AG178">
    <cfRule type="cellIs" dxfId="70" priority="72" operator="greaterThan">
      <formula>0</formula>
    </cfRule>
  </conditionalFormatting>
  <conditionalFormatting sqref="AJ167:AM178">
    <cfRule type="cellIs" dxfId="69" priority="71" operator="greaterThan">
      <formula>0</formula>
    </cfRule>
  </conditionalFormatting>
  <conditionalFormatting sqref="AD186:AG197">
    <cfRule type="cellIs" dxfId="68" priority="70" operator="greaterThan">
      <formula>0</formula>
    </cfRule>
  </conditionalFormatting>
  <conditionalFormatting sqref="AJ186:AM197">
    <cfRule type="cellIs" dxfId="67" priority="69" operator="greaterThan">
      <formula>0</formula>
    </cfRule>
  </conditionalFormatting>
  <conditionalFormatting sqref="AD205:AG216">
    <cfRule type="cellIs" dxfId="66" priority="68" operator="greaterThan">
      <formula>0</formula>
    </cfRule>
  </conditionalFormatting>
  <conditionalFormatting sqref="AJ205:AM216">
    <cfRule type="cellIs" dxfId="65" priority="67" operator="greaterThan">
      <formula>0</formula>
    </cfRule>
  </conditionalFormatting>
  <conditionalFormatting sqref="AD224:AG235">
    <cfRule type="cellIs" dxfId="64" priority="66" operator="greaterThan">
      <formula>0</formula>
    </cfRule>
  </conditionalFormatting>
  <conditionalFormatting sqref="AJ224:AM235">
    <cfRule type="cellIs" dxfId="63" priority="65" operator="greaterThan">
      <formula>0</formula>
    </cfRule>
  </conditionalFormatting>
  <conditionalFormatting sqref="AD72:AG83 AD85:AE87 AG85:AG87">
    <cfRule type="cellIs" dxfId="62" priority="64" operator="greaterThan">
      <formula>0</formula>
    </cfRule>
  </conditionalFormatting>
  <conditionalFormatting sqref="AJ72:AM87">
    <cfRule type="cellIs" dxfId="61" priority="63" operator="greaterThan">
      <formula>0</formula>
    </cfRule>
  </conditionalFormatting>
  <conditionalFormatting sqref="AS91:AV102 AU103:AV104">
    <cfRule type="cellIs" dxfId="60" priority="62" operator="greaterThan">
      <formula>0</formula>
    </cfRule>
  </conditionalFormatting>
  <conditionalFormatting sqref="AY91:BB104">
    <cfRule type="cellIs" dxfId="59" priority="61" operator="greaterThan">
      <formula>0</formula>
    </cfRule>
  </conditionalFormatting>
  <conditionalFormatting sqref="AS110:AV121 AU122:AV123">
    <cfRule type="cellIs" dxfId="58" priority="60" operator="greaterThan">
      <formula>0</formula>
    </cfRule>
  </conditionalFormatting>
  <conditionalFormatting sqref="AY110:BB123">
    <cfRule type="cellIs" dxfId="57" priority="59" operator="greaterThan">
      <formula>0</formula>
    </cfRule>
  </conditionalFormatting>
  <conditionalFormatting sqref="AS129:AV140 AU141:AV142">
    <cfRule type="cellIs" dxfId="56" priority="58" operator="greaterThan">
      <formula>0</formula>
    </cfRule>
  </conditionalFormatting>
  <conditionalFormatting sqref="AY129:BB142">
    <cfRule type="cellIs" dxfId="55" priority="57" operator="greaterThan">
      <formula>0</formula>
    </cfRule>
  </conditionalFormatting>
  <conditionalFormatting sqref="AS148:AV159 AU160:AV161">
    <cfRule type="cellIs" dxfId="54" priority="56" operator="greaterThan">
      <formula>0</formula>
    </cfRule>
  </conditionalFormatting>
  <conditionalFormatting sqref="AY148:BB161">
    <cfRule type="cellIs" dxfId="53" priority="55" operator="greaterThan">
      <formula>0</formula>
    </cfRule>
  </conditionalFormatting>
  <conditionalFormatting sqref="AS167:AV178 AU179:AV180">
    <cfRule type="cellIs" dxfId="52" priority="54" operator="greaterThan">
      <formula>0</formula>
    </cfRule>
  </conditionalFormatting>
  <conditionalFormatting sqref="AY167:BB180">
    <cfRule type="cellIs" dxfId="51" priority="53" operator="greaterThan">
      <formula>0</formula>
    </cfRule>
  </conditionalFormatting>
  <conditionalFormatting sqref="AS186:AV197 AU198:AV199">
    <cfRule type="cellIs" dxfId="50" priority="52" operator="greaterThan">
      <formula>0</formula>
    </cfRule>
  </conditionalFormatting>
  <conditionalFormatting sqref="AY186:BB199">
    <cfRule type="cellIs" dxfId="49" priority="51" operator="greaterThan">
      <formula>0</formula>
    </cfRule>
  </conditionalFormatting>
  <conditionalFormatting sqref="AS205:AV216 AU217:AV218">
    <cfRule type="cellIs" dxfId="48" priority="50" operator="greaterThan">
      <formula>0</formula>
    </cfRule>
  </conditionalFormatting>
  <conditionalFormatting sqref="AY205:BB218">
    <cfRule type="cellIs" dxfId="47" priority="49" operator="greaterThan">
      <formula>0</formula>
    </cfRule>
  </conditionalFormatting>
  <conditionalFormatting sqref="AS224:AV235 AU236:AV237">
    <cfRule type="cellIs" dxfId="46" priority="48" operator="greaterThan">
      <formula>0</formula>
    </cfRule>
  </conditionalFormatting>
  <conditionalFormatting sqref="AY224:BB237">
    <cfRule type="cellIs" dxfId="45" priority="47" operator="greaterThan">
      <formula>0</formula>
    </cfRule>
  </conditionalFormatting>
  <conditionalFormatting sqref="AS72:AV83 AS85:AT87 AV85:AV87">
    <cfRule type="cellIs" dxfId="44" priority="46" operator="greaterThan">
      <formula>0</formula>
    </cfRule>
  </conditionalFormatting>
  <conditionalFormatting sqref="L103:M104">
    <cfRule type="cellIs" dxfId="43" priority="44" operator="greaterThan">
      <formula>0</formula>
    </cfRule>
  </conditionalFormatting>
  <conditionalFormatting sqref="P103:S104">
    <cfRule type="cellIs" dxfId="42" priority="43" operator="greaterThan">
      <formula>0</formula>
    </cfRule>
  </conditionalFormatting>
  <conditionalFormatting sqref="V103:Y104">
    <cfRule type="cellIs" dxfId="41" priority="42" operator="greaterThan">
      <formula>0</formula>
    </cfRule>
  </conditionalFormatting>
  <conditionalFormatting sqref="AF103:AG104">
    <cfRule type="cellIs" dxfId="40" priority="41" operator="greaterThan">
      <formula>0</formula>
    </cfRule>
  </conditionalFormatting>
  <conditionalFormatting sqref="AJ103:AM104">
    <cfRule type="cellIs" dxfId="39" priority="40" operator="greaterThan">
      <formula>0</formula>
    </cfRule>
  </conditionalFormatting>
  <conditionalFormatting sqref="L122:M123">
    <cfRule type="cellIs" dxfId="38" priority="39" operator="greaterThan">
      <formula>0</formula>
    </cfRule>
  </conditionalFormatting>
  <conditionalFormatting sqref="P122:S123">
    <cfRule type="cellIs" dxfId="37" priority="38" operator="greaterThan">
      <formula>0</formula>
    </cfRule>
  </conditionalFormatting>
  <conditionalFormatting sqref="V122:Y123">
    <cfRule type="cellIs" dxfId="36" priority="37" operator="greaterThan">
      <formula>0</formula>
    </cfRule>
  </conditionalFormatting>
  <conditionalFormatting sqref="AF122:AG123">
    <cfRule type="cellIs" dxfId="35" priority="36" operator="greaterThan">
      <formula>0</formula>
    </cfRule>
  </conditionalFormatting>
  <conditionalFormatting sqref="AJ122:AM123">
    <cfRule type="cellIs" dxfId="34" priority="35" operator="greaterThan">
      <formula>0</formula>
    </cfRule>
  </conditionalFormatting>
  <conditionalFormatting sqref="L141:M142">
    <cfRule type="cellIs" dxfId="33" priority="34" operator="greaterThan">
      <formula>0</formula>
    </cfRule>
  </conditionalFormatting>
  <conditionalFormatting sqref="P141:S142">
    <cfRule type="cellIs" dxfId="32" priority="33" operator="greaterThan">
      <formula>0</formula>
    </cfRule>
  </conditionalFormatting>
  <conditionalFormatting sqref="V141:Y142">
    <cfRule type="cellIs" dxfId="31" priority="32" operator="greaterThan">
      <formula>0</formula>
    </cfRule>
  </conditionalFormatting>
  <conditionalFormatting sqref="AF141:AG142">
    <cfRule type="cellIs" dxfId="30" priority="31" operator="greaterThan">
      <formula>0</formula>
    </cfRule>
  </conditionalFormatting>
  <conditionalFormatting sqref="AJ141:AM142">
    <cfRule type="cellIs" dxfId="29" priority="30" operator="greaterThan">
      <formula>0</formula>
    </cfRule>
  </conditionalFormatting>
  <conditionalFormatting sqref="L160:M161">
    <cfRule type="cellIs" dxfId="28" priority="29" operator="greaterThan">
      <formula>0</formula>
    </cfRule>
  </conditionalFormatting>
  <conditionalFormatting sqref="P160:S161">
    <cfRule type="cellIs" dxfId="27" priority="28" operator="greaterThan">
      <formula>0</formula>
    </cfRule>
  </conditionalFormatting>
  <conditionalFormatting sqref="V160:Y161">
    <cfRule type="cellIs" dxfId="26" priority="27" operator="greaterThan">
      <formula>0</formula>
    </cfRule>
  </conditionalFormatting>
  <conditionalFormatting sqref="AF160:AG161">
    <cfRule type="cellIs" dxfId="25" priority="26" operator="greaterThan">
      <formula>0</formula>
    </cfRule>
  </conditionalFormatting>
  <conditionalFormatting sqref="AJ160:AM161">
    <cfRule type="cellIs" dxfId="24" priority="25" operator="greaterThan">
      <formula>0</formula>
    </cfRule>
  </conditionalFormatting>
  <conditionalFormatting sqref="L179:M180">
    <cfRule type="cellIs" dxfId="23" priority="24" operator="greaterThan">
      <formula>0</formula>
    </cfRule>
  </conditionalFormatting>
  <conditionalFormatting sqref="P179:S180">
    <cfRule type="cellIs" dxfId="22" priority="23" operator="greaterThan">
      <formula>0</formula>
    </cfRule>
  </conditionalFormatting>
  <conditionalFormatting sqref="V179:Y180">
    <cfRule type="cellIs" dxfId="21" priority="22" operator="greaterThan">
      <formula>0</formula>
    </cfRule>
  </conditionalFormatting>
  <conditionalFormatting sqref="AF179:AG180">
    <cfRule type="cellIs" dxfId="20" priority="21" operator="greaterThan">
      <formula>0</formula>
    </cfRule>
  </conditionalFormatting>
  <conditionalFormatting sqref="AJ179:AM180">
    <cfRule type="cellIs" dxfId="19" priority="20" operator="greaterThan">
      <formula>0</formula>
    </cfRule>
  </conditionalFormatting>
  <conditionalFormatting sqref="L198:M199">
    <cfRule type="cellIs" dxfId="18" priority="19" operator="greaterThan">
      <formula>0</formula>
    </cfRule>
  </conditionalFormatting>
  <conditionalFormatting sqref="P198:S199">
    <cfRule type="cellIs" dxfId="17" priority="18" operator="greaterThan">
      <formula>0</formula>
    </cfRule>
  </conditionalFormatting>
  <conditionalFormatting sqref="V198:Y199">
    <cfRule type="cellIs" dxfId="16" priority="17" operator="greaterThan">
      <formula>0</formula>
    </cfRule>
  </conditionalFormatting>
  <conditionalFormatting sqref="AF198:AG199">
    <cfRule type="cellIs" dxfId="15" priority="16" operator="greaterThan">
      <formula>0</formula>
    </cfRule>
  </conditionalFormatting>
  <conditionalFormatting sqref="AJ198:AM199">
    <cfRule type="cellIs" dxfId="14" priority="15" operator="greaterThan">
      <formula>0</formula>
    </cfRule>
  </conditionalFormatting>
  <conditionalFormatting sqref="L217:M218">
    <cfRule type="cellIs" dxfId="13" priority="14" operator="greaterThan">
      <formula>0</formula>
    </cfRule>
  </conditionalFormatting>
  <conditionalFormatting sqref="P217:S218">
    <cfRule type="cellIs" dxfId="12" priority="13" operator="greaterThan">
      <formula>0</formula>
    </cfRule>
  </conditionalFormatting>
  <conditionalFormatting sqref="V217:Y218">
    <cfRule type="cellIs" dxfId="11" priority="12" operator="greaterThan">
      <formula>0</formula>
    </cfRule>
  </conditionalFormatting>
  <conditionalFormatting sqref="AF217:AG218">
    <cfRule type="cellIs" dxfId="10" priority="11" operator="greaterThan">
      <formula>0</formula>
    </cfRule>
  </conditionalFormatting>
  <conditionalFormatting sqref="AJ217:AM218">
    <cfRule type="cellIs" dxfId="9" priority="10" operator="greaterThan">
      <formula>0</formula>
    </cfRule>
  </conditionalFormatting>
  <conditionalFormatting sqref="L236:M237">
    <cfRule type="cellIs" dxfId="8" priority="9" operator="greaterThan">
      <formula>0</formula>
    </cfRule>
  </conditionalFormatting>
  <conditionalFormatting sqref="P236:S237">
    <cfRule type="cellIs" dxfId="7" priority="8" operator="greaterThan">
      <formula>0</formula>
    </cfRule>
  </conditionalFormatting>
  <conditionalFormatting sqref="V236:Y237">
    <cfRule type="cellIs" dxfId="6" priority="7" operator="greaterThan">
      <formula>0</formula>
    </cfRule>
  </conditionalFormatting>
  <conditionalFormatting sqref="AF236:AG237">
    <cfRule type="cellIs" dxfId="5" priority="6" operator="greaterThan">
      <formula>0</formula>
    </cfRule>
  </conditionalFormatting>
  <conditionalFormatting sqref="AJ236:AM237">
    <cfRule type="cellIs" dxfId="4" priority="5" operator="greaterThan">
      <formula>0</formula>
    </cfRule>
  </conditionalFormatting>
  <conditionalFormatting sqref="D186:G197">
    <cfRule type="cellIs" dxfId="3" priority="4" operator="greaterThan">
      <formula>0</formula>
    </cfRule>
  </conditionalFormatting>
  <conditionalFormatting sqref="J186:M197">
    <cfRule type="cellIs" dxfId="2" priority="3" operator="greaterThan">
      <formula>0</formula>
    </cfRule>
  </conditionalFormatting>
  <conditionalFormatting sqref="P186:S197">
    <cfRule type="cellIs" dxfId="1" priority="2" operator="greaterThan">
      <formula>0</formula>
    </cfRule>
  </conditionalFormatting>
  <conditionalFormatting sqref="V186:Y197">
    <cfRule type="cellIs" dxfId="0" priority="1" operator="greaterThan">
      <formula>0</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0F5C1-23D9-4B2E-912E-0DF2DC5002FF}">
  <dimension ref="A1:BC17"/>
  <sheetViews>
    <sheetView workbookViewId="0">
      <selection activeCell="B3" sqref="B3:H7"/>
    </sheetView>
  </sheetViews>
  <sheetFormatPr defaultRowHeight="14.5" x14ac:dyDescent="0.35"/>
  <cols>
    <col min="1" max="1" width="11.453125" style="1" bestFit="1" customWidth="1"/>
    <col min="2" max="3" width="12.26953125" style="1" bestFit="1" customWidth="1"/>
    <col min="4" max="5" width="20" style="1" bestFit="1" customWidth="1"/>
    <col min="6" max="7" width="12" style="1" bestFit="1" customWidth="1"/>
    <col min="8" max="10" width="28.36328125" style="1" bestFit="1" customWidth="1"/>
    <col min="11" max="12" width="28.7265625" style="1" bestFit="1" customWidth="1"/>
    <col min="13" max="14" width="44.26953125" style="1" bestFit="1" customWidth="1"/>
    <col min="15" max="16" width="19.08984375" style="1" bestFit="1" customWidth="1"/>
    <col min="17" max="16384" width="8.7265625" style="1"/>
  </cols>
  <sheetData>
    <row r="1" spans="1:55" x14ac:dyDescent="0.35">
      <c r="A1" s="33"/>
      <c r="B1" s="25"/>
      <c r="C1" s="87" t="s">
        <v>638</v>
      </c>
      <c r="D1" s="88"/>
      <c r="E1" s="88"/>
      <c r="F1" s="88"/>
      <c r="G1" s="88"/>
      <c r="H1" s="88"/>
      <c r="I1" s="88"/>
      <c r="J1" s="88"/>
      <c r="K1" s="88"/>
      <c r="L1" s="88"/>
      <c r="M1" s="88"/>
      <c r="N1" s="88"/>
      <c r="O1" s="88"/>
      <c r="P1" s="89"/>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row>
    <row r="2" spans="1:55" x14ac:dyDescent="0.35">
      <c r="A2" s="33"/>
      <c r="B2" s="25"/>
      <c r="C2" s="25"/>
      <c r="D2" s="25"/>
      <c r="E2" s="25"/>
      <c r="F2" s="25"/>
      <c r="G2" s="25"/>
      <c r="H2" s="25"/>
      <c r="I2" s="25"/>
      <c r="J2" s="25"/>
      <c r="K2" s="25"/>
      <c r="L2" s="25"/>
      <c r="M2" s="25"/>
      <c r="N2" s="25"/>
      <c r="O2" s="25"/>
      <c r="P2" s="25"/>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ht="14.5" customHeight="1" x14ac:dyDescent="0.35">
      <c r="A3" s="33"/>
      <c r="B3" s="112" t="s">
        <v>639</v>
      </c>
      <c r="C3" s="112"/>
      <c r="D3" s="112"/>
      <c r="E3" s="112"/>
      <c r="F3" s="112"/>
      <c r="G3" s="112"/>
      <c r="H3" s="112"/>
      <c r="I3" s="34"/>
      <c r="J3" s="34"/>
      <c r="K3" s="34"/>
      <c r="L3" s="34"/>
      <c r="M3" s="34"/>
      <c r="N3" s="34"/>
      <c r="O3" s="34"/>
      <c r="P3" s="25"/>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s="33"/>
      <c r="B4" s="112"/>
      <c r="C4" s="112"/>
      <c r="D4" s="112"/>
      <c r="E4" s="112"/>
      <c r="F4" s="112"/>
      <c r="G4" s="112"/>
      <c r="H4" s="112"/>
      <c r="I4" s="34"/>
      <c r="J4" s="34"/>
      <c r="K4" s="34"/>
      <c r="L4" s="34"/>
      <c r="M4" s="34"/>
      <c r="N4" s="34"/>
      <c r="O4" s="34"/>
      <c r="P4" s="25"/>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x14ac:dyDescent="0.35">
      <c r="A5" s="33"/>
      <c r="B5" s="112"/>
      <c r="C5" s="112"/>
      <c r="D5" s="112"/>
      <c r="E5" s="112"/>
      <c r="F5" s="112"/>
      <c r="G5" s="112"/>
      <c r="H5" s="112"/>
      <c r="I5" s="34"/>
      <c r="J5" s="34"/>
      <c r="K5" s="34"/>
      <c r="L5" s="34"/>
      <c r="M5" s="34"/>
      <c r="N5" s="34"/>
      <c r="O5" s="34"/>
      <c r="P5" s="2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x14ac:dyDescent="0.35">
      <c r="A6" s="33"/>
      <c r="B6" s="112"/>
      <c r="C6" s="112"/>
      <c r="D6" s="112"/>
      <c r="E6" s="112"/>
      <c r="F6" s="112"/>
      <c r="G6" s="112"/>
      <c r="H6" s="112"/>
      <c r="I6" s="34"/>
      <c r="J6" s="34"/>
      <c r="K6" s="34"/>
      <c r="L6" s="34"/>
      <c r="M6" s="34"/>
      <c r="N6" s="34"/>
      <c r="O6" s="34"/>
      <c r="P6" s="25"/>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x14ac:dyDescent="0.35">
      <c r="A7" s="33"/>
      <c r="B7" s="112"/>
      <c r="C7" s="112"/>
      <c r="D7" s="112"/>
      <c r="E7" s="112"/>
      <c r="F7" s="112"/>
      <c r="G7" s="112"/>
      <c r="H7" s="112"/>
      <c r="I7" s="34"/>
      <c r="J7" s="34"/>
      <c r="K7" s="34"/>
      <c r="L7" s="34"/>
      <c r="M7" s="34"/>
      <c r="N7" s="34"/>
      <c r="O7" s="34"/>
      <c r="P7" s="25"/>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5">
      <c r="A8" s="33"/>
      <c r="B8" s="34"/>
      <c r="C8" s="34"/>
      <c r="D8" s="34"/>
      <c r="E8" s="34"/>
      <c r="F8" s="34"/>
      <c r="G8" s="34"/>
      <c r="H8" s="34"/>
      <c r="I8" s="34"/>
      <c r="J8" s="34"/>
      <c r="K8" s="34"/>
      <c r="L8" s="34"/>
      <c r="M8" s="34"/>
      <c r="N8" s="34"/>
      <c r="O8" s="34"/>
      <c r="P8" s="25"/>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5">
      <c r="A9" s="33"/>
      <c r="B9" s="33"/>
      <c r="C9" s="33"/>
      <c r="D9" s="33"/>
      <c r="E9" s="33"/>
      <c r="F9" s="33"/>
      <c r="G9" s="33"/>
      <c r="H9" s="33"/>
      <c r="I9" s="33"/>
      <c r="J9" s="33"/>
      <c r="K9" s="33"/>
      <c r="L9" s="33"/>
      <c r="M9" s="33"/>
      <c r="N9" s="33"/>
      <c r="O9" s="33"/>
      <c r="P9" s="33"/>
    </row>
    <row r="10" spans="1:55" x14ac:dyDescent="0.35">
      <c r="A10" s="33"/>
      <c r="B10" s="33"/>
      <c r="C10" s="33"/>
      <c r="D10" s="33"/>
      <c r="E10" s="33"/>
      <c r="F10" s="33"/>
      <c r="G10" s="33"/>
      <c r="H10" s="33"/>
      <c r="I10" s="33"/>
      <c r="J10" s="33"/>
      <c r="K10" s="33"/>
      <c r="L10" s="33"/>
      <c r="M10" s="33"/>
      <c r="N10" s="33"/>
      <c r="O10" s="33"/>
      <c r="P10" s="33"/>
    </row>
    <row r="11" spans="1:55" x14ac:dyDescent="0.35">
      <c r="A11" s="14"/>
      <c r="B11" s="14" t="s">
        <v>499</v>
      </c>
      <c r="C11" s="17" t="s">
        <v>500</v>
      </c>
      <c r="D11" s="14" t="s">
        <v>499</v>
      </c>
      <c r="E11" s="17" t="s">
        <v>500</v>
      </c>
      <c r="F11" s="14" t="s">
        <v>499</v>
      </c>
      <c r="G11" s="17" t="s">
        <v>500</v>
      </c>
      <c r="H11" s="14" t="s">
        <v>501</v>
      </c>
      <c r="I11" s="14" t="s">
        <v>501</v>
      </c>
      <c r="J11" s="17" t="s">
        <v>501</v>
      </c>
      <c r="K11" s="14" t="s">
        <v>499</v>
      </c>
      <c r="L11" s="14" t="s">
        <v>500</v>
      </c>
      <c r="M11" s="14" t="s">
        <v>499</v>
      </c>
      <c r="N11" s="14" t="s">
        <v>500</v>
      </c>
      <c r="O11" s="14" t="s">
        <v>499</v>
      </c>
      <c r="P11" s="14" t="s">
        <v>500</v>
      </c>
    </row>
    <row r="12" spans="1:55" x14ac:dyDescent="0.35">
      <c r="A12" s="15">
        <v>44794</v>
      </c>
      <c r="B12" s="16" t="s">
        <v>640</v>
      </c>
      <c r="C12" s="18" t="s">
        <v>640</v>
      </c>
      <c r="D12" s="16" t="s">
        <v>642</v>
      </c>
      <c r="E12" s="18" t="s">
        <v>642</v>
      </c>
      <c r="F12" s="16" t="s">
        <v>502</v>
      </c>
      <c r="G12" s="18" t="s">
        <v>502</v>
      </c>
      <c r="H12" s="16" t="s">
        <v>640</v>
      </c>
      <c r="I12" s="16" t="s">
        <v>642</v>
      </c>
      <c r="J12" s="18" t="s">
        <v>502</v>
      </c>
      <c r="K12" s="16" t="s">
        <v>641</v>
      </c>
      <c r="L12" s="16" t="s">
        <v>641</v>
      </c>
      <c r="M12" s="16" t="s">
        <v>643</v>
      </c>
      <c r="N12" s="16" t="s">
        <v>643</v>
      </c>
      <c r="O12" s="16" t="s">
        <v>503</v>
      </c>
      <c r="P12" s="16" t="s">
        <v>503</v>
      </c>
    </row>
    <row r="13" spans="1:55" x14ac:dyDescent="0.35">
      <c r="A13" s="1" t="s">
        <v>495</v>
      </c>
      <c r="B13" s="1">
        <v>0</v>
      </c>
      <c r="C13" s="19">
        <v>14</v>
      </c>
      <c r="D13" s="1">
        <v>4</v>
      </c>
      <c r="E13" s="19">
        <v>12</v>
      </c>
      <c r="F13" s="1">
        <f>B13+D13</f>
        <v>4</v>
      </c>
      <c r="G13" s="19">
        <f>C13+E13</f>
        <v>26</v>
      </c>
      <c r="H13" s="1">
        <f>B13-C13</f>
        <v>-14</v>
      </c>
      <c r="I13" s="1">
        <f>D13-E13</f>
        <v>-8</v>
      </c>
      <c r="J13" s="19">
        <f>F13-G13</f>
        <v>-22</v>
      </c>
      <c r="K13" s="12">
        <f>B13/(B13+C13)</f>
        <v>0</v>
      </c>
      <c r="L13" s="12">
        <f>C13/(B13+C13)</f>
        <v>1</v>
      </c>
      <c r="M13" s="12">
        <f>D13/(D13+E13)</f>
        <v>0.25</v>
      </c>
      <c r="N13" s="12">
        <f>E13/(D13+E13)</f>
        <v>0.75</v>
      </c>
      <c r="O13" s="12">
        <f>F13/(F13+G13)</f>
        <v>0.13333333333333333</v>
      </c>
      <c r="P13" s="12">
        <f>G13/(F13+G13)</f>
        <v>0.8666666666666667</v>
      </c>
    </row>
    <row r="14" spans="1:55" x14ac:dyDescent="0.35">
      <c r="A14" s="1" t="s">
        <v>496</v>
      </c>
      <c r="B14" s="1">
        <v>9</v>
      </c>
      <c r="C14" s="19">
        <v>62</v>
      </c>
      <c r="D14" s="1">
        <v>0</v>
      </c>
      <c r="E14" s="19">
        <v>59</v>
      </c>
      <c r="F14" s="1">
        <f t="shared" ref="F14:G16" si="0">B14+D14</f>
        <v>9</v>
      </c>
      <c r="G14" s="19">
        <f t="shared" si="0"/>
        <v>121</v>
      </c>
      <c r="H14" s="1">
        <f t="shared" ref="H14:H16" si="1">B14-C14</f>
        <v>-53</v>
      </c>
      <c r="I14" s="1">
        <f t="shared" ref="I14:I16" si="2">D14-E14</f>
        <v>-59</v>
      </c>
      <c r="J14" s="19">
        <f t="shared" ref="J14:J16" si="3">F14-G14</f>
        <v>-112</v>
      </c>
      <c r="K14" s="12">
        <f t="shared" ref="K14:K16" si="4">B14/(B14+C14)</f>
        <v>0.12676056338028169</v>
      </c>
      <c r="L14" s="12">
        <f t="shared" ref="L14:L16" si="5">C14/(B14+C14)</f>
        <v>0.87323943661971826</v>
      </c>
      <c r="M14" s="12">
        <f t="shared" ref="M14:M16" si="6">D14/(D14+E14)</f>
        <v>0</v>
      </c>
      <c r="N14" s="12">
        <f t="shared" ref="N14:N16" si="7">E14/(D14+E14)</f>
        <v>1</v>
      </c>
      <c r="O14" s="12">
        <f t="shared" ref="O14:O16" si="8">F14/(F14+G14)</f>
        <v>6.9230769230769235E-2</v>
      </c>
      <c r="P14" s="12">
        <f t="shared" ref="P14:P16" si="9">G14/(F14+G14)</f>
        <v>0.93076923076923079</v>
      </c>
    </row>
    <row r="15" spans="1:55" x14ac:dyDescent="0.35">
      <c r="A15" s="1" t="s">
        <v>497</v>
      </c>
      <c r="B15" s="1">
        <v>9</v>
      </c>
      <c r="C15" s="19">
        <v>70</v>
      </c>
      <c r="D15" s="1">
        <v>4</v>
      </c>
      <c r="E15" s="19">
        <v>63</v>
      </c>
      <c r="F15" s="1">
        <f t="shared" si="0"/>
        <v>13</v>
      </c>
      <c r="G15" s="19">
        <f t="shared" si="0"/>
        <v>133</v>
      </c>
      <c r="H15" s="1">
        <f t="shared" si="1"/>
        <v>-61</v>
      </c>
      <c r="I15" s="1">
        <f t="shared" si="2"/>
        <v>-59</v>
      </c>
      <c r="J15" s="19">
        <f t="shared" si="3"/>
        <v>-120</v>
      </c>
      <c r="K15" s="12">
        <f t="shared" si="4"/>
        <v>0.11392405063291139</v>
      </c>
      <c r="L15" s="12">
        <f t="shared" si="5"/>
        <v>0.88607594936708856</v>
      </c>
      <c r="M15" s="12">
        <f t="shared" si="6"/>
        <v>5.9701492537313432E-2</v>
      </c>
      <c r="N15" s="12">
        <f t="shared" si="7"/>
        <v>0.94029850746268662</v>
      </c>
      <c r="O15" s="12">
        <f t="shared" si="8"/>
        <v>8.9041095890410954E-2</v>
      </c>
      <c r="P15" s="12">
        <f t="shared" si="9"/>
        <v>0.91095890410958902</v>
      </c>
    </row>
    <row r="16" spans="1:55" x14ac:dyDescent="0.35">
      <c r="A16" s="16" t="s">
        <v>498</v>
      </c>
      <c r="B16" s="16">
        <v>4</v>
      </c>
      <c r="C16" s="18">
        <v>23</v>
      </c>
      <c r="D16" s="16">
        <v>2</v>
      </c>
      <c r="E16" s="18">
        <v>23</v>
      </c>
      <c r="F16" s="16">
        <f t="shared" si="0"/>
        <v>6</v>
      </c>
      <c r="G16" s="18">
        <f t="shared" si="0"/>
        <v>46</v>
      </c>
      <c r="H16" s="16">
        <f t="shared" si="1"/>
        <v>-19</v>
      </c>
      <c r="I16" s="16">
        <f t="shared" si="2"/>
        <v>-21</v>
      </c>
      <c r="J16" s="18">
        <f t="shared" si="3"/>
        <v>-40</v>
      </c>
      <c r="K16" s="12">
        <f t="shared" si="4"/>
        <v>0.14814814814814814</v>
      </c>
      <c r="L16" s="12">
        <f t="shared" si="5"/>
        <v>0.85185185185185186</v>
      </c>
      <c r="M16" s="12">
        <f t="shared" si="6"/>
        <v>0.08</v>
      </c>
      <c r="N16" s="12">
        <f t="shared" si="7"/>
        <v>0.92</v>
      </c>
      <c r="O16" s="12">
        <f t="shared" si="8"/>
        <v>0.11538461538461539</v>
      </c>
      <c r="P16" s="12">
        <f t="shared" si="9"/>
        <v>0.88461538461538458</v>
      </c>
    </row>
    <row r="17" spans="10:16" x14ac:dyDescent="0.35">
      <c r="J17" s="11" t="s">
        <v>36</v>
      </c>
      <c r="K17" s="13">
        <f>MEDIAN(K13:K16)</f>
        <v>0.12034230700659654</v>
      </c>
      <c r="L17" s="13">
        <f t="shared" ref="L17:P17" si="10">MEDIAN(L13:L16)</f>
        <v>0.87965769299340346</v>
      </c>
      <c r="M17" s="13">
        <f t="shared" si="10"/>
        <v>6.9850746268656713E-2</v>
      </c>
      <c r="N17" s="13">
        <f t="shared" si="10"/>
        <v>0.93014925373134338</v>
      </c>
      <c r="O17" s="13">
        <f t="shared" si="10"/>
        <v>0.10221285563751317</v>
      </c>
      <c r="P17" s="13">
        <f t="shared" si="10"/>
        <v>0.89778714436248674</v>
      </c>
    </row>
  </sheetData>
  <mergeCells count="2">
    <mergeCell ref="C1:P1"/>
    <mergeCell ref="B3:H7"/>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3A3FD-AD93-4D4C-AB9B-E64E4AF5584E}">
  <dimension ref="A1:AM46"/>
  <sheetViews>
    <sheetView zoomScale="70" zoomScaleNormal="70" workbookViewId="0">
      <pane ySplit="15" topLeftCell="A16" activePane="bottomLeft" state="frozen"/>
      <selection activeCell="E1" sqref="E1"/>
      <selection pane="bottomLeft" activeCell="AF10" sqref="AF10"/>
    </sheetView>
  </sheetViews>
  <sheetFormatPr defaultColWidth="10.90625" defaultRowHeight="14.5" x14ac:dyDescent="0.35"/>
  <cols>
    <col min="1" max="1" width="41.1796875" bestFit="1" customWidth="1"/>
    <col min="2" max="2" width="91.36328125" bestFit="1" customWidth="1"/>
    <col min="3" max="3" width="36.54296875" bestFit="1" customWidth="1"/>
    <col min="4" max="4" width="110.1796875" bestFit="1" customWidth="1"/>
    <col min="5" max="5" width="37.08984375" bestFit="1" customWidth="1"/>
    <col min="6" max="6" width="46.453125" bestFit="1" customWidth="1"/>
    <col min="7" max="7" width="37.08984375" bestFit="1" customWidth="1"/>
    <col min="8" max="8" width="46.36328125" bestFit="1" customWidth="1"/>
    <col min="9" max="9" width="60.36328125" bestFit="1" customWidth="1"/>
    <col min="10" max="10" width="62.453125" bestFit="1" customWidth="1"/>
    <col min="11" max="11" width="57.6328125" bestFit="1" customWidth="1"/>
    <col min="12" max="12" width="50.7265625" bestFit="1" customWidth="1"/>
    <col min="13" max="13" width="40.36328125" bestFit="1" customWidth="1"/>
    <col min="14" max="14" width="52.6328125" bestFit="1" customWidth="1"/>
    <col min="15" max="15" width="41" bestFit="1" customWidth="1"/>
    <col min="16" max="16" width="52.453125" bestFit="1" customWidth="1"/>
    <col min="17" max="17" width="50.26953125" bestFit="1" customWidth="1"/>
    <col min="18" max="18" width="63.54296875" bestFit="1" customWidth="1"/>
    <col min="19" max="19" width="73.08984375" bestFit="1" customWidth="1"/>
    <col min="20" max="20" width="255.6328125" bestFit="1" customWidth="1"/>
    <col min="21" max="21" width="141.6328125" bestFit="1" customWidth="1"/>
    <col min="22" max="22" width="145.90625" bestFit="1" customWidth="1"/>
    <col min="23" max="23" width="88.36328125" bestFit="1" customWidth="1"/>
    <col min="24" max="24" width="57.6328125" bestFit="1" customWidth="1"/>
    <col min="25" max="25" width="48.08984375" bestFit="1" customWidth="1"/>
    <col min="26" max="26" width="46.90625" bestFit="1" customWidth="1"/>
    <col min="27" max="27" width="134.81640625" bestFit="1" customWidth="1"/>
    <col min="28" max="28" width="255.6328125" bestFit="1" customWidth="1"/>
    <col min="29" max="29" width="173.81640625" bestFit="1" customWidth="1"/>
    <col min="30" max="30" width="81.81640625" bestFit="1" customWidth="1"/>
    <col min="31" max="31" width="24.54296875" bestFit="1" customWidth="1"/>
    <col min="32" max="32" width="84.36328125" bestFit="1" customWidth="1"/>
    <col min="33" max="33" width="28.453125" bestFit="1" customWidth="1"/>
    <col min="34" max="34" width="123.26953125" bestFit="1" customWidth="1"/>
    <col min="35" max="35" width="39.08984375" bestFit="1" customWidth="1"/>
    <col min="36" max="36" width="36.26953125" bestFit="1" customWidth="1"/>
    <col min="37" max="37" width="44.81640625" bestFit="1" customWidth="1"/>
    <col min="38" max="38" width="143.26953125" bestFit="1" customWidth="1"/>
    <col min="39" max="39" width="15" bestFit="1" customWidth="1"/>
  </cols>
  <sheetData>
    <row r="1" spans="1:39" x14ac:dyDescent="0.35">
      <c r="A1" s="24"/>
      <c r="B1" s="90" t="s">
        <v>806</v>
      </c>
      <c r="C1" s="90"/>
      <c r="D1" s="90"/>
      <c r="E1" s="90"/>
      <c r="O1" s="24"/>
      <c r="P1" s="24"/>
      <c r="Q1" s="24"/>
      <c r="R1" s="24"/>
      <c r="S1" s="24"/>
      <c r="T1" s="24"/>
      <c r="U1" s="24"/>
      <c r="V1" s="24"/>
      <c r="W1" s="24"/>
      <c r="X1" s="24"/>
      <c r="Y1" s="24"/>
      <c r="Z1" s="24"/>
      <c r="AA1" s="24"/>
      <c r="AB1" s="24"/>
      <c r="AC1" s="24"/>
      <c r="AD1" s="24"/>
      <c r="AE1" s="24"/>
      <c r="AF1" s="24"/>
      <c r="AG1" s="24"/>
      <c r="AH1" s="24"/>
      <c r="AI1" s="24"/>
      <c r="AJ1" s="24"/>
      <c r="AK1" s="24"/>
      <c r="AL1" s="24"/>
      <c r="AM1" s="24"/>
    </row>
    <row r="2" spans="1:39" x14ac:dyDescent="0.3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row>
    <row r="3" spans="1:39" x14ac:dyDescent="0.35">
      <c r="A3" s="24"/>
      <c r="B3" s="121" t="s">
        <v>807</v>
      </c>
      <c r="C3" s="121"/>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row>
    <row r="4" spans="1:39" x14ac:dyDescent="0.35">
      <c r="A4" s="24"/>
      <c r="B4" s="121"/>
      <c r="C4" s="121"/>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row>
    <row r="5" spans="1:39" x14ac:dyDescent="0.35">
      <c r="A5" s="24"/>
      <c r="B5" s="121"/>
      <c r="C5" s="121"/>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1:39" x14ac:dyDescent="0.35">
      <c r="A6" s="24"/>
      <c r="B6" s="121"/>
      <c r="C6" s="121"/>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x14ac:dyDescent="0.35">
      <c r="A7" s="24"/>
      <c r="B7" s="121"/>
      <c r="C7" s="121"/>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x14ac:dyDescent="0.35">
      <c r="A8" s="24"/>
      <c r="B8" s="121"/>
      <c r="C8" s="121"/>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row>
    <row r="9" spans="1:39" x14ac:dyDescent="0.35">
      <c r="A9" s="24"/>
      <c r="B9" s="121"/>
      <c r="C9" s="121"/>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x14ac:dyDescent="0.35">
      <c r="A10" s="24"/>
      <c r="B10" s="121"/>
      <c r="C10" s="121"/>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x14ac:dyDescent="0.35">
      <c r="A11" s="24"/>
      <c r="B11" s="121"/>
      <c r="C11" s="121"/>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x14ac:dyDescent="0.35">
      <c r="A12" s="24"/>
      <c r="B12" s="121"/>
      <c r="C12" s="121"/>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x14ac:dyDescent="0.35">
      <c r="A14" s="24"/>
      <c r="B14" s="24"/>
      <c r="C14" s="24"/>
      <c r="D14" s="24"/>
      <c r="E14" t="s">
        <v>644</v>
      </c>
      <c r="O14" s="24" t="s">
        <v>645</v>
      </c>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s="54" customFormat="1" ht="29" x14ac:dyDescent="0.35">
      <c r="A15" s="47" t="s">
        <v>646</v>
      </c>
      <c r="B15" s="48" t="s">
        <v>647</v>
      </c>
      <c r="C15" s="48" t="s">
        <v>648</v>
      </c>
      <c r="D15" s="49" t="s">
        <v>649</v>
      </c>
      <c r="E15" s="50" t="s">
        <v>650</v>
      </c>
      <c r="F15" s="50" t="s">
        <v>651</v>
      </c>
      <c r="G15" s="50" t="s">
        <v>652</v>
      </c>
      <c r="H15" s="50" t="s">
        <v>653</v>
      </c>
      <c r="I15" s="50" t="s">
        <v>654</v>
      </c>
      <c r="J15" s="50" t="s">
        <v>655</v>
      </c>
      <c r="K15" s="50" t="s">
        <v>656</v>
      </c>
      <c r="L15" s="50" t="s">
        <v>657</v>
      </c>
      <c r="M15" s="50" t="s">
        <v>658</v>
      </c>
      <c r="N15" s="50" t="s">
        <v>659</v>
      </c>
      <c r="O15" s="51" t="s">
        <v>660</v>
      </c>
      <c r="P15" s="51" t="s">
        <v>661</v>
      </c>
      <c r="Q15" s="51" t="s">
        <v>662</v>
      </c>
      <c r="R15" s="51" t="s">
        <v>663</v>
      </c>
      <c r="S15" s="51" t="s">
        <v>664</v>
      </c>
      <c r="T15" s="52" t="s">
        <v>665</v>
      </c>
      <c r="U15" s="53" t="s">
        <v>666</v>
      </c>
      <c r="V15" s="53" t="s">
        <v>667</v>
      </c>
      <c r="W15" s="54" t="s">
        <v>668</v>
      </c>
      <c r="X15" s="54" t="s">
        <v>669</v>
      </c>
      <c r="Y15" s="54" t="s">
        <v>670</v>
      </c>
      <c r="Z15" s="54" t="s">
        <v>671</v>
      </c>
      <c r="AA15" s="54" t="s">
        <v>672</v>
      </c>
      <c r="AB15" s="54" t="s">
        <v>673</v>
      </c>
      <c r="AC15" s="54" t="s">
        <v>674</v>
      </c>
      <c r="AD15" s="54" t="s">
        <v>675</v>
      </c>
      <c r="AE15" s="54" t="s">
        <v>676</v>
      </c>
      <c r="AF15" s="54" t="s">
        <v>677</v>
      </c>
      <c r="AG15" s="54" t="s">
        <v>678</v>
      </c>
      <c r="AH15" s="54" t="s">
        <v>679</v>
      </c>
      <c r="AI15" s="54" t="s">
        <v>680</v>
      </c>
      <c r="AJ15" s="54" t="s">
        <v>681</v>
      </c>
      <c r="AK15" s="54" t="s">
        <v>682</v>
      </c>
      <c r="AL15" s="54" t="s">
        <v>683</v>
      </c>
      <c r="AM15" s="54" t="s">
        <v>684</v>
      </c>
    </row>
    <row r="16" spans="1:39" x14ac:dyDescent="0.35">
      <c r="A16" s="39" t="s">
        <v>685</v>
      </c>
      <c r="B16" s="40" t="s">
        <v>686</v>
      </c>
      <c r="C16" s="40"/>
      <c r="D16" s="41" t="s">
        <v>687</v>
      </c>
      <c r="E16" s="42" t="s">
        <v>688</v>
      </c>
      <c r="F16" s="42" t="s">
        <v>689</v>
      </c>
      <c r="G16" s="42" t="s">
        <v>690</v>
      </c>
      <c r="H16" s="42" t="s">
        <v>688</v>
      </c>
      <c r="I16" s="42" t="s">
        <v>689</v>
      </c>
      <c r="J16" s="42" t="s">
        <v>688</v>
      </c>
      <c r="K16" s="42" t="s">
        <v>688</v>
      </c>
      <c r="L16" s="42" t="s">
        <v>690</v>
      </c>
      <c r="M16" s="42" t="s">
        <v>688</v>
      </c>
      <c r="N16" s="42" t="s">
        <v>690</v>
      </c>
      <c r="O16" s="43" t="s">
        <v>688</v>
      </c>
      <c r="P16" s="43" t="s">
        <v>690</v>
      </c>
      <c r="Q16" s="43" t="s">
        <v>690</v>
      </c>
      <c r="R16" s="43" t="s">
        <v>690</v>
      </c>
      <c r="S16" s="43" t="s">
        <v>690</v>
      </c>
      <c r="T16" s="44"/>
      <c r="U16" s="45" t="s">
        <v>689</v>
      </c>
      <c r="V16" s="45"/>
      <c r="W16" t="s">
        <v>691</v>
      </c>
      <c r="X16" t="s">
        <v>692</v>
      </c>
      <c r="Y16" t="s">
        <v>693</v>
      </c>
      <c r="AA16" t="s">
        <v>694</v>
      </c>
      <c r="AB16" t="s">
        <v>695</v>
      </c>
      <c r="AC16" t="s">
        <v>696</v>
      </c>
      <c r="AD16" t="s">
        <v>697</v>
      </c>
      <c r="AE16" t="s">
        <v>698</v>
      </c>
      <c r="AF16" t="s">
        <v>37</v>
      </c>
      <c r="AH16" t="s">
        <v>699</v>
      </c>
      <c r="AJ16" t="s">
        <v>805</v>
      </c>
      <c r="AK16" t="s">
        <v>700</v>
      </c>
      <c r="AL16" t="s">
        <v>701</v>
      </c>
      <c r="AM16" t="s">
        <v>702</v>
      </c>
    </row>
    <row r="17" spans="1:39" x14ac:dyDescent="0.35">
      <c r="A17" s="39" t="s">
        <v>703</v>
      </c>
      <c r="B17" s="40" t="s">
        <v>704</v>
      </c>
      <c r="C17" s="40"/>
      <c r="D17" s="41" t="s">
        <v>705</v>
      </c>
      <c r="E17" s="42" t="s">
        <v>689</v>
      </c>
      <c r="F17" s="42" t="s">
        <v>689</v>
      </c>
      <c r="G17" s="42" t="s">
        <v>689</v>
      </c>
      <c r="H17" s="42" t="s">
        <v>689</v>
      </c>
      <c r="I17" s="42" t="s">
        <v>689</v>
      </c>
      <c r="J17" s="42" t="s">
        <v>690</v>
      </c>
      <c r="K17" s="42" t="s">
        <v>689</v>
      </c>
      <c r="L17" s="42" t="s">
        <v>690</v>
      </c>
      <c r="M17" s="42" t="s">
        <v>689</v>
      </c>
      <c r="N17" s="42" t="s">
        <v>689</v>
      </c>
      <c r="O17" s="43" t="s">
        <v>689</v>
      </c>
      <c r="P17" s="43" t="s">
        <v>689</v>
      </c>
      <c r="Q17" s="43" t="s">
        <v>689</v>
      </c>
      <c r="R17" s="43" t="s">
        <v>689</v>
      </c>
      <c r="S17" s="43" t="s">
        <v>689</v>
      </c>
      <c r="T17" s="44" t="s">
        <v>706</v>
      </c>
      <c r="U17" s="45" t="s">
        <v>689</v>
      </c>
      <c r="V17" s="45" t="s">
        <v>707</v>
      </c>
      <c r="W17" t="s">
        <v>691</v>
      </c>
      <c r="X17" t="s">
        <v>692</v>
      </c>
      <c r="Y17" t="s">
        <v>708</v>
      </c>
      <c r="AA17" t="s">
        <v>694</v>
      </c>
      <c r="AB17" t="s">
        <v>709</v>
      </c>
      <c r="AC17" t="s">
        <v>710</v>
      </c>
      <c r="AD17" t="s">
        <v>711</v>
      </c>
      <c r="AE17" t="s">
        <v>698</v>
      </c>
      <c r="AF17" t="s">
        <v>37</v>
      </c>
      <c r="AH17" t="s">
        <v>699</v>
      </c>
      <c r="AJ17" t="s">
        <v>805</v>
      </c>
      <c r="AK17" t="s">
        <v>700</v>
      </c>
      <c r="AL17" t="s">
        <v>712</v>
      </c>
      <c r="AM17" t="s">
        <v>713</v>
      </c>
    </row>
    <row r="18" spans="1:39" x14ac:dyDescent="0.35">
      <c r="A18" s="39" t="s">
        <v>703</v>
      </c>
      <c r="B18" s="40" t="s">
        <v>704</v>
      </c>
      <c r="C18" s="40"/>
      <c r="D18" s="41" t="s">
        <v>705</v>
      </c>
      <c r="E18" s="42" t="s">
        <v>689</v>
      </c>
      <c r="F18" s="42" t="s">
        <v>689</v>
      </c>
      <c r="G18" s="42" t="s">
        <v>689</v>
      </c>
      <c r="H18" s="42" t="s">
        <v>689</v>
      </c>
      <c r="I18" s="42" t="s">
        <v>690</v>
      </c>
      <c r="J18" s="42" t="s">
        <v>690</v>
      </c>
      <c r="K18" s="42" t="s">
        <v>690</v>
      </c>
      <c r="L18" s="42" t="s">
        <v>690</v>
      </c>
      <c r="M18" s="42" t="s">
        <v>690</v>
      </c>
      <c r="N18" s="42" t="s">
        <v>689</v>
      </c>
      <c r="O18" s="43" t="s">
        <v>690</v>
      </c>
      <c r="P18" s="43" t="s">
        <v>690</v>
      </c>
      <c r="Q18" s="43" t="s">
        <v>690</v>
      </c>
      <c r="R18" s="43" t="s">
        <v>689</v>
      </c>
      <c r="S18" s="43" t="s">
        <v>689</v>
      </c>
      <c r="T18" s="44" t="s">
        <v>714</v>
      </c>
      <c r="U18" s="45" t="s">
        <v>689</v>
      </c>
      <c r="V18" s="45" t="s">
        <v>715</v>
      </c>
      <c r="W18" t="s">
        <v>691</v>
      </c>
      <c r="X18" t="s">
        <v>692</v>
      </c>
      <c r="Y18" t="s">
        <v>708</v>
      </c>
      <c r="AA18" t="s">
        <v>694</v>
      </c>
      <c r="AB18" t="s">
        <v>716</v>
      </c>
      <c r="AC18" t="s">
        <v>717</v>
      </c>
      <c r="AD18" t="s">
        <v>711</v>
      </c>
      <c r="AE18" t="s">
        <v>698</v>
      </c>
      <c r="AF18" t="s">
        <v>37</v>
      </c>
      <c r="AH18" t="s">
        <v>699</v>
      </c>
      <c r="AJ18" t="s">
        <v>805</v>
      </c>
      <c r="AK18" t="s">
        <v>719</v>
      </c>
      <c r="AL18" t="s">
        <v>720</v>
      </c>
      <c r="AM18" t="s">
        <v>713</v>
      </c>
    </row>
    <row r="19" spans="1:39" x14ac:dyDescent="0.35">
      <c r="A19" s="39" t="s">
        <v>721</v>
      </c>
      <c r="B19" s="40" t="s">
        <v>722</v>
      </c>
      <c r="C19" s="40"/>
      <c r="D19" s="41" t="s">
        <v>705</v>
      </c>
      <c r="E19" s="42" t="s">
        <v>689</v>
      </c>
      <c r="F19" s="42" t="s">
        <v>689</v>
      </c>
      <c r="G19" s="42" t="s">
        <v>689</v>
      </c>
      <c r="H19" s="42" t="s">
        <v>689</v>
      </c>
      <c r="I19" s="42" t="s">
        <v>689</v>
      </c>
      <c r="J19" s="42" t="s">
        <v>690</v>
      </c>
      <c r="K19" s="42" t="s">
        <v>689</v>
      </c>
      <c r="L19" s="42" t="s">
        <v>689</v>
      </c>
      <c r="M19" s="42" t="s">
        <v>689</v>
      </c>
      <c r="N19" s="42" t="s">
        <v>689</v>
      </c>
      <c r="O19" s="43" t="s">
        <v>690</v>
      </c>
      <c r="P19" s="43" t="s">
        <v>690</v>
      </c>
      <c r="Q19" s="43" t="s">
        <v>689</v>
      </c>
      <c r="R19" s="43" t="s">
        <v>689</v>
      </c>
      <c r="S19" s="43" t="s">
        <v>689</v>
      </c>
      <c r="T19" s="44" t="s">
        <v>723</v>
      </c>
      <c r="U19" s="45" t="s">
        <v>689</v>
      </c>
      <c r="V19" s="45" t="s">
        <v>724</v>
      </c>
      <c r="W19" t="s">
        <v>725</v>
      </c>
      <c r="X19" t="s">
        <v>692</v>
      </c>
      <c r="Y19" t="s">
        <v>708</v>
      </c>
      <c r="AA19" t="s">
        <v>694</v>
      </c>
      <c r="AB19" t="s">
        <v>726</v>
      </c>
      <c r="AC19" t="s">
        <v>696</v>
      </c>
      <c r="AD19" t="s">
        <v>727</v>
      </c>
      <c r="AE19" t="s">
        <v>728</v>
      </c>
      <c r="AF19" t="s">
        <v>38</v>
      </c>
      <c r="AH19" t="s">
        <v>699</v>
      </c>
      <c r="AJ19" t="s">
        <v>805</v>
      </c>
      <c r="AK19" t="s">
        <v>729</v>
      </c>
      <c r="AL19" t="s">
        <v>712</v>
      </c>
      <c r="AM19" t="s">
        <v>730</v>
      </c>
    </row>
    <row r="20" spans="1:39" x14ac:dyDescent="0.35">
      <c r="A20" s="39" t="s">
        <v>685</v>
      </c>
      <c r="B20" s="40" t="s">
        <v>686</v>
      </c>
      <c r="C20" s="40"/>
      <c r="D20" s="41" t="s">
        <v>731</v>
      </c>
      <c r="E20" s="42" t="s">
        <v>690</v>
      </c>
      <c r="F20" s="42" t="s">
        <v>690</v>
      </c>
      <c r="G20" s="42" t="s">
        <v>690</v>
      </c>
      <c r="H20" s="42" t="s">
        <v>690</v>
      </c>
      <c r="I20" s="42" t="s">
        <v>690</v>
      </c>
      <c r="J20" s="42" t="s">
        <v>688</v>
      </c>
      <c r="K20" s="42" t="s">
        <v>690</v>
      </c>
      <c r="L20" s="42" t="s">
        <v>690</v>
      </c>
      <c r="M20" s="42" t="s">
        <v>688</v>
      </c>
      <c r="N20" s="42" t="s">
        <v>690</v>
      </c>
      <c r="O20" s="43" t="s">
        <v>688</v>
      </c>
      <c r="P20" s="43" t="s">
        <v>690</v>
      </c>
      <c r="Q20" s="43" t="s">
        <v>690</v>
      </c>
      <c r="R20" s="43" t="s">
        <v>689</v>
      </c>
      <c r="S20" s="43" t="s">
        <v>688</v>
      </c>
      <c r="T20" s="44"/>
      <c r="U20" s="45" t="s">
        <v>690</v>
      </c>
      <c r="V20" s="45"/>
      <c r="W20" t="s">
        <v>691</v>
      </c>
      <c r="X20" t="s">
        <v>692</v>
      </c>
      <c r="Y20" t="s">
        <v>693</v>
      </c>
      <c r="AA20" t="s">
        <v>694</v>
      </c>
      <c r="AB20" t="s">
        <v>732</v>
      </c>
      <c r="AC20" t="s">
        <v>710</v>
      </c>
      <c r="AD20" t="s">
        <v>711</v>
      </c>
      <c r="AE20" t="s">
        <v>733</v>
      </c>
      <c r="AF20" t="s">
        <v>38</v>
      </c>
      <c r="AH20" t="s">
        <v>699</v>
      </c>
      <c r="AK20" t="s">
        <v>734</v>
      </c>
      <c r="AL20" t="s">
        <v>720</v>
      </c>
      <c r="AM20" t="s">
        <v>735</v>
      </c>
    </row>
    <row r="21" spans="1:39" x14ac:dyDescent="0.35">
      <c r="A21" s="39" t="s">
        <v>703</v>
      </c>
      <c r="B21" s="40" t="s">
        <v>722</v>
      </c>
      <c r="C21" s="40"/>
      <c r="D21" s="41" t="s">
        <v>705</v>
      </c>
      <c r="E21" s="42" t="s">
        <v>690</v>
      </c>
      <c r="F21" s="42" t="s">
        <v>690</v>
      </c>
      <c r="G21" s="42" t="s">
        <v>689</v>
      </c>
      <c r="H21" s="42" t="s">
        <v>690</v>
      </c>
      <c r="I21" s="42" t="s">
        <v>690</v>
      </c>
      <c r="J21" s="42" t="s">
        <v>690</v>
      </c>
      <c r="K21" s="42" t="s">
        <v>690</v>
      </c>
      <c r="L21" s="42" t="s">
        <v>689</v>
      </c>
      <c r="M21" s="42" t="s">
        <v>689</v>
      </c>
      <c r="N21" s="42" t="s">
        <v>690</v>
      </c>
      <c r="O21" s="43" t="s">
        <v>690</v>
      </c>
      <c r="P21" s="43" t="s">
        <v>690</v>
      </c>
      <c r="Q21" s="43" t="s">
        <v>690</v>
      </c>
      <c r="R21" s="43" t="s">
        <v>690</v>
      </c>
      <c r="S21" s="43" t="s">
        <v>690</v>
      </c>
      <c r="T21" s="44" t="s">
        <v>736</v>
      </c>
      <c r="U21" s="45" t="s">
        <v>689</v>
      </c>
      <c r="V21" s="45" t="s">
        <v>737</v>
      </c>
      <c r="W21" t="s">
        <v>738</v>
      </c>
      <c r="X21" t="s">
        <v>692</v>
      </c>
      <c r="Y21" t="s">
        <v>708</v>
      </c>
      <c r="AA21" t="s">
        <v>739</v>
      </c>
      <c r="AB21" t="s">
        <v>695</v>
      </c>
      <c r="AC21" t="s">
        <v>710</v>
      </c>
      <c r="AD21" t="s">
        <v>711</v>
      </c>
      <c r="AE21" t="s">
        <v>698</v>
      </c>
      <c r="AF21" t="s">
        <v>38</v>
      </c>
      <c r="AH21" t="s">
        <v>699</v>
      </c>
      <c r="AJ21" t="s">
        <v>805</v>
      </c>
      <c r="AK21" t="s">
        <v>700</v>
      </c>
      <c r="AL21" t="s">
        <v>720</v>
      </c>
      <c r="AM21" t="s">
        <v>740</v>
      </c>
    </row>
    <row r="22" spans="1:39" x14ac:dyDescent="0.35">
      <c r="A22" s="39" t="s">
        <v>741</v>
      </c>
      <c r="B22" s="40" t="s">
        <v>686</v>
      </c>
      <c r="C22" s="40"/>
      <c r="D22" s="41" t="s">
        <v>705</v>
      </c>
      <c r="E22" s="42" t="s">
        <v>690</v>
      </c>
      <c r="F22" s="42" t="s">
        <v>690</v>
      </c>
      <c r="G22" s="42" t="s">
        <v>690</v>
      </c>
      <c r="H22" s="42" t="s">
        <v>690</v>
      </c>
      <c r="I22" s="42" t="s">
        <v>690</v>
      </c>
      <c r="J22" s="42" t="s">
        <v>690</v>
      </c>
      <c r="K22" s="42" t="s">
        <v>690</v>
      </c>
      <c r="L22" s="42" t="s">
        <v>690</v>
      </c>
      <c r="M22" s="42" t="s">
        <v>690</v>
      </c>
      <c r="N22" s="42" t="s">
        <v>690</v>
      </c>
      <c r="O22" s="43" t="s">
        <v>690</v>
      </c>
      <c r="P22" s="43" t="s">
        <v>690</v>
      </c>
      <c r="Q22" s="43" t="s">
        <v>690</v>
      </c>
      <c r="R22" s="43" t="s">
        <v>690</v>
      </c>
      <c r="S22" s="43" t="s">
        <v>690</v>
      </c>
      <c r="T22" s="44"/>
      <c r="U22" s="45" t="s">
        <v>689</v>
      </c>
      <c r="V22" s="45"/>
      <c r="W22" t="s">
        <v>691</v>
      </c>
      <c r="X22" t="s">
        <v>692</v>
      </c>
      <c r="Y22" t="s">
        <v>708</v>
      </c>
      <c r="AA22" t="s">
        <v>739</v>
      </c>
      <c r="AB22" t="s">
        <v>695</v>
      </c>
      <c r="AC22" t="s">
        <v>696</v>
      </c>
      <c r="AD22" t="s">
        <v>697</v>
      </c>
      <c r="AE22" t="s">
        <v>698</v>
      </c>
      <c r="AF22" t="s">
        <v>37</v>
      </c>
      <c r="AH22" t="s">
        <v>699</v>
      </c>
      <c r="AJ22" t="s">
        <v>805</v>
      </c>
      <c r="AK22" t="s">
        <v>700</v>
      </c>
      <c r="AM22" t="s">
        <v>742</v>
      </c>
    </row>
    <row r="23" spans="1:39" x14ac:dyDescent="0.35">
      <c r="A23" s="39" t="s">
        <v>721</v>
      </c>
      <c r="B23" s="40" t="s">
        <v>722</v>
      </c>
      <c r="C23" s="40"/>
      <c r="D23" s="41" t="s">
        <v>687</v>
      </c>
      <c r="E23" s="42" t="s">
        <v>690</v>
      </c>
      <c r="F23" s="42" t="s">
        <v>690</v>
      </c>
      <c r="G23" s="42" t="s">
        <v>690</v>
      </c>
      <c r="H23" s="42" t="s">
        <v>690</v>
      </c>
      <c r="I23" s="42" t="s">
        <v>688</v>
      </c>
      <c r="J23" s="42" t="s">
        <v>690</v>
      </c>
      <c r="K23" s="42" t="s">
        <v>690</v>
      </c>
      <c r="L23" s="42" t="s">
        <v>690</v>
      </c>
      <c r="M23" s="42" t="s">
        <v>688</v>
      </c>
      <c r="N23" s="42" t="s">
        <v>690</v>
      </c>
      <c r="O23" s="43" t="s">
        <v>690</v>
      </c>
      <c r="P23" s="43" t="s">
        <v>690</v>
      </c>
      <c r="Q23" s="43" t="s">
        <v>690</v>
      </c>
      <c r="R23" s="43" t="s">
        <v>690</v>
      </c>
      <c r="S23" s="43" t="s">
        <v>690</v>
      </c>
      <c r="T23" s="44"/>
      <c r="U23" s="45" t="s">
        <v>690</v>
      </c>
      <c r="V23" s="45"/>
      <c r="W23" t="s">
        <v>691</v>
      </c>
      <c r="X23" t="s">
        <v>692</v>
      </c>
      <c r="Y23" t="s">
        <v>708</v>
      </c>
      <c r="AA23" t="s">
        <v>739</v>
      </c>
      <c r="AB23" t="s">
        <v>726</v>
      </c>
      <c r="AC23" t="s">
        <v>710</v>
      </c>
      <c r="AD23" t="s">
        <v>711</v>
      </c>
      <c r="AE23" t="s">
        <v>743</v>
      </c>
      <c r="AF23" t="s">
        <v>37</v>
      </c>
      <c r="AH23" t="s">
        <v>699</v>
      </c>
      <c r="AK23" t="s">
        <v>734</v>
      </c>
      <c r="AL23" t="s">
        <v>712</v>
      </c>
      <c r="AM23" t="s">
        <v>744</v>
      </c>
    </row>
    <row r="24" spans="1:39" x14ac:dyDescent="0.35">
      <c r="A24" s="39" t="s">
        <v>721</v>
      </c>
      <c r="B24" s="40" t="s">
        <v>722</v>
      </c>
      <c r="C24" s="40"/>
      <c r="D24" s="41" t="s">
        <v>687</v>
      </c>
      <c r="E24" s="42" t="s">
        <v>690</v>
      </c>
      <c r="F24" s="42" t="s">
        <v>690</v>
      </c>
      <c r="G24" s="42" t="s">
        <v>690</v>
      </c>
      <c r="H24" s="42" t="s">
        <v>690</v>
      </c>
      <c r="I24" s="42" t="s">
        <v>688</v>
      </c>
      <c r="J24" s="42" t="s">
        <v>688</v>
      </c>
      <c r="K24" s="42" t="s">
        <v>690</v>
      </c>
      <c r="L24" s="42" t="s">
        <v>690</v>
      </c>
      <c r="M24" s="42" t="s">
        <v>688</v>
      </c>
      <c r="N24" s="42" t="s">
        <v>690</v>
      </c>
      <c r="O24" s="43" t="s">
        <v>690</v>
      </c>
      <c r="P24" s="43" t="s">
        <v>690</v>
      </c>
      <c r="Q24" s="43" t="s">
        <v>690</v>
      </c>
      <c r="R24" s="43" t="s">
        <v>690</v>
      </c>
      <c r="S24" s="43" t="s">
        <v>690</v>
      </c>
      <c r="T24" s="44"/>
      <c r="U24" s="45" t="s">
        <v>689</v>
      </c>
      <c r="V24" s="45" t="s">
        <v>745</v>
      </c>
      <c r="W24" t="s">
        <v>691</v>
      </c>
      <c r="X24" t="s">
        <v>692</v>
      </c>
      <c r="Y24" t="s">
        <v>708</v>
      </c>
      <c r="AA24" t="s">
        <v>739</v>
      </c>
      <c r="AB24" t="s">
        <v>726</v>
      </c>
      <c r="AC24" t="s">
        <v>710</v>
      </c>
      <c r="AD24" t="s">
        <v>711</v>
      </c>
      <c r="AE24" t="s">
        <v>728</v>
      </c>
      <c r="AF24" t="s">
        <v>37</v>
      </c>
      <c r="AH24" t="s">
        <v>699</v>
      </c>
      <c r="AJ24" t="s">
        <v>805</v>
      </c>
      <c r="AK24" t="s">
        <v>746</v>
      </c>
      <c r="AL24" t="s">
        <v>701</v>
      </c>
      <c r="AM24" t="s">
        <v>744</v>
      </c>
    </row>
    <row r="25" spans="1:39" x14ac:dyDescent="0.35">
      <c r="A25" s="39" t="s">
        <v>741</v>
      </c>
      <c r="B25" s="40" t="s">
        <v>722</v>
      </c>
      <c r="C25" s="40"/>
      <c r="D25" s="41" t="s">
        <v>687</v>
      </c>
      <c r="E25" s="42" t="s">
        <v>690</v>
      </c>
      <c r="F25" s="42" t="s">
        <v>690</v>
      </c>
      <c r="G25" s="42" t="s">
        <v>690</v>
      </c>
      <c r="H25" s="42" t="s">
        <v>690</v>
      </c>
      <c r="I25" s="42" t="s">
        <v>688</v>
      </c>
      <c r="J25" s="42" t="s">
        <v>688</v>
      </c>
      <c r="K25" s="42" t="s">
        <v>690</v>
      </c>
      <c r="L25" s="42" t="s">
        <v>690</v>
      </c>
      <c r="M25" s="42" t="s">
        <v>690</v>
      </c>
      <c r="N25" s="42" t="s">
        <v>690</v>
      </c>
      <c r="O25" s="43" t="s">
        <v>690</v>
      </c>
      <c r="P25" s="43" t="s">
        <v>690</v>
      </c>
      <c r="Q25" s="43" t="s">
        <v>690</v>
      </c>
      <c r="R25" s="43" t="s">
        <v>690</v>
      </c>
      <c r="S25" s="43" t="s">
        <v>690</v>
      </c>
      <c r="T25" s="44" t="s">
        <v>747</v>
      </c>
      <c r="U25" s="45" t="s">
        <v>690</v>
      </c>
      <c r="V25" s="45"/>
      <c r="W25" t="s">
        <v>738</v>
      </c>
      <c r="X25" t="s">
        <v>692</v>
      </c>
      <c r="Y25" t="s">
        <v>693</v>
      </c>
      <c r="AA25" t="s">
        <v>694</v>
      </c>
      <c r="AB25" t="s">
        <v>716</v>
      </c>
      <c r="AC25" t="s">
        <v>710</v>
      </c>
      <c r="AD25" t="s">
        <v>711</v>
      </c>
      <c r="AE25" t="s">
        <v>698</v>
      </c>
      <c r="AF25" t="s">
        <v>37</v>
      </c>
      <c r="AH25" t="s">
        <v>699</v>
      </c>
      <c r="AJ25" t="s">
        <v>805</v>
      </c>
      <c r="AK25" t="s">
        <v>746</v>
      </c>
      <c r="AL25" t="s">
        <v>712</v>
      </c>
      <c r="AM25" t="s">
        <v>748</v>
      </c>
    </row>
    <row r="26" spans="1:39" x14ac:dyDescent="0.35">
      <c r="A26" s="39" t="s">
        <v>749</v>
      </c>
      <c r="B26" s="40" t="s">
        <v>750</v>
      </c>
      <c r="C26" s="40"/>
      <c r="D26" s="41" t="s">
        <v>731</v>
      </c>
      <c r="E26" s="42" t="s">
        <v>689</v>
      </c>
      <c r="F26" s="42" t="s">
        <v>689</v>
      </c>
      <c r="G26" s="42" t="s">
        <v>689</v>
      </c>
      <c r="H26" s="42" t="s">
        <v>690</v>
      </c>
      <c r="I26" s="42" t="s">
        <v>689</v>
      </c>
      <c r="J26" s="42" t="s">
        <v>690</v>
      </c>
      <c r="K26" s="42" t="s">
        <v>689</v>
      </c>
      <c r="L26" s="42" t="s">
        <v>690</v>
      </c>
      <c r="M26" s="42" t="s">
        <v>688</v>
      </c>
      <c r="N26" s="42" t="s">
        <v>689</v>
      </c>
      <c r="O26" s="43" t="s">
        <v>689</v>
      </c>
      <c r="P26" s="43" t="s">
        <v>690</v>
      </c>
      <c r="Q26" s="43" t="s">
        <v>690</v>
      </c>
      <c r="R26" s="43" t="s">
        <v>690</v>
      </c>
      <c r="S26" s="43" t="s">
        <v>690</v>
      </c>
      <c r="T26" s="44"/>
      <c r="U26" s="45" t="s">
        <v>689</v>
      </c>
      <c r="V26" s="45"/>
      <c r="W26" t="s">
        <v>718</v>
      </c>
      <c r="X26" t="s">
        <v>692</v>
      </c>
      <c r="Y26" t="s">
        <v>708</v>
      </c>
      <c r="AA26" t="s">
        <v>694</v>
      </c>
      <c r="AB26" t="s">
        <v>695</v>
      </c>
      <c r="AC26" t="s">
        <v>696</v>
      </c>
      <c r="AD26" t="s">
        <v>727</v>
      </c>
      <c r="AE26" t="s">
        <v>743</v>
      </c>
      <c r="AF26" t="s">
        <v>37</v>
      </c>
      <c r="AH26" t="s">
        <v>699</v>
      </c>
      <c r="AJ26" t="s">
        <v>805</v>
      </c>
      <c r="AK26" t="s">
        <v>700</v>
      </c>
      <c r="AL26" t="s">
        <v>751</v>
      </c>
      <c r="AM26" t="s">
        <v>752</v>
      </c>
    </row>
    <row r="27" spans="1:39" x14ac:dyDescent="0.35">
      <c r="A27" s="39" t="s">
        <v>753</v>
      </c>
      <c r="B27" s="40" t="s">
        <v>686</v>
      </c>
      <c r="C27" s="40"/>
      <c r="D27" s="41" t="s">
        <v>687</v>
      </c>
      <c r="E27" s="42" t="s">
        <v>688</v>
      </c>
      <c r="F27" s="42" t="s">
        <v>688</v>
      </c>
      <c r="G27" s="42" t="s">
        <v>688</v>
      </c>
      <c r="H27" s="42" t="s">
        <v>688</v>
      </c>
      <c r="I27" s="42" t="s">
        <v>688</v>
      </c>
      <c r="J27" s="42" t="s">
        <v>688</v>
      </c>
      <c r="K27" s="42" t="s">
        <v>688</v>
      </c>
      <c r="L27" s="42" t="s">
        <v>688</v>
      </c>
      <c r="M27" s="42" t="s">
        <v>754</v>
      </c>
      <c r="N27" s="42" t="s">
        <v>688</v>
      </c>
      <c r="O27" s="43" t="s">
        <v>690</v>
      </c>
      <c r="P27" s="43" t="s">
        <v>690</v>
      </c>
      <c r="Q27" s="43" t="s">
        <v>690</v>
      </c>
      <c r="R27" s="43" t="s">
        <v>688</v>
      </c>
      <c r="S27" s="43" t="s">
        <v>690</v>
      </c>
      <c r="T27" s="44" t="s">
        <v>755</v>
      </c>
      <c r="U27" s="45" t="s">
        <v>690</v>
      </c>
      <c r="V27" s="45" t="s">
        <v>756</v>
      </c>
      <c r="W27" t="s">
        <v>691</v>
      </c>
      <c r="X27" t="s">
        <v>692</v>
      </c>
      <c r="Y27" t="s">
        <v>708</v>
      </c>
      <c r="AA27" t="s">
        <v>694</v>
      </c>
      <c r="AB27" t="s">
        <v>709</v>
      </c>
      <c r="AC27" t="s">
        <v>710</v>
      </c>
      <c r="AD27" t="s">
        <v>711</v>
      </c>
      <c r="AE27" t="s">
        <v>733</v>
      </c>
      <c r="AF27" t="s">
        <v>37</v>
      </c>
      <c r="AH27" t="s">
        <v>699</v>
      </c>
      <c r="AM27" t="s">
        <v>757</v>
      </c>
    </row>
    <row r="28" spans="1:39" x14ac:dyDescent="0.35">
      <c r="A28" s="39" t="s">
        <v>721</v>
      </c>
      <c r="B28" s="40" t="s">
        <v>758</v>
      </c>
      <c r="C28" s="40"/>
      <c r="D28" s="41" t="s">
        <v>731</v>
      </c>
      <c r="E28" s="42" t="s">
        <v>688</v>
      </c>
      <c r="F28" s="42" t="s">
        <v>688</v>
      </c>
      <c r="G28" s="42" t="s">
        <v>688</v>
      </c>
      <c r="H28" s="42" t="s">
        <v>688</v>
      </c>
      <c r="I28" s="42" t="s">
        <v>688</v>
      </c>
      <c r="J28" s="42" t="s">
        <v>688</v>
      </c>
      <c r="K28" s="42" t="s">
        <v>688</v>
      </c>
      <c r="L28" s="42" t="s">
        <v>688</v>
      </c>
      <c r="M28" s="42" t="s">
        <v>688</v>
      </c>
      <c r="N28" s="42" t="s">
        <v>689</v>
      </c>
      <c r="O28" s="43" t="s">
        <v>754</v>
      </c>
      <c r="P28" s="43" t="s">
        <v>754</v>
      </c>
      <c r="Q28" s="43" t="s">
        <v>754</v>
      </c>
      <c r="R28" s="43" t="s">
        <v>754</v>
      </c>
      <c r="S28" s="43" t="s">
        <v>754</v>
      </c>
      <c r="T28" s="44"/>
      <c r="U28" s="45" t="s">
        <v>754</v>
      </c>
      <c r="V28" s="45" t="s">
        <v>759</v>
      </c>
      <c r="X28" t="s">
        <v>692</v>
      </c>
      <c r="Y28" t="s">
        <v>693</v>
      </c>
      <c r="AA28" t="s">
        <v>694</v>
      </c>
      <c r="AB28" t="s">
        <v>709</v>
      </c>
      <c r="AC28" t="s">
        <v>710</v>
      </c>
      <c r="AE28" t="s">
        <v>728</v>
      </c>
      <c r="AH28" t="s">
        <v>699</v>
      </c>
      <c r="AK28" t="s">
        <v>760</v>
      </c>
      <c r="AM28" t="s">
        <v>761</v>
      </c>
    </row>
    <row r="29" spans="1:39" x14ac:dyDescent="0.35">
      <c r="A29" s="39" t="s">
        <v>721</v>
      </c>
      <c r="B29" s="40" t="s">
        <v>722</v>
      </c>
      <c r="C29" s="40"/>
      <c r="D29" s="41" t="s">
        <v>705</v>
      </c>
      <c r="E29" s="42" t="s">
        <v>690</v>
      </c>
      <c r="F29" s="42" t="s">
        <v>689</v>
      </c>
      <c r="G29" s="42" t="s">
        <v>689</v>
      </c>
      <c r="H29" s="42" t="s">
        <v>690</v>
      </c>
      <c r="I29" s="42" t="s">
        <v>689</v>
      </c>
      <c r="J29" s="42" t="s">
        <v>690</v>
      </c>
      <c r="K29" s="42" t="s">
        <v>690</v>
      </c>
      <c r="L29" s="42" t="s">
        <v>690</v>
      </c>
      <c r="M29" s="42" t="s">
        <v>688</v>
      </c>
      <c r="N29" s="42" t="s">
        <v>689</v>
      </c>
      <c r="O29" s="43" t="s">
        <v>690</v>
      </c>
      <c r="P29" s="43" t="s">
        <v>690</v>
      </c>
      <c r="Q29" s="43" t="s">
        <v>690</v>
      </c>
      <c r="R29" s="43" t="s">
        <v>690</v>
      </c>
      <c r="S29" s="43" t="s">
        <v>690</v>
      </c>
      <c r="T29" s="44"/>
      <c r="U29" s="45" t="s">
        <v>689</v>
      </c>
      <c r="V29" s="45"/>
      <c r="W29" t="s">
        <v>738</v>
      </c>
      <c r="X29" t="s">
        <v>692</v>
      </c>
      <c r="Y29" t="s">
        <v>693</v>
      </c>
      <c r="AA29" t="s">
        <v>762</v>
      </c>
      <c r="AB29" t="s">
        <v>716</v>
      </c>
      <c r="AC29" t="s">
        <v>696</v>
      </c>
      <c r="AD29" t="s">
        <v>697</v>
      </c>
      <c r="AE29" t="s">
        <v>698</v>
      </c>
      <c r="AF29" t="s">
        <v>37</v>
      </c>
      <c r="AH29" t="s">
        <v>699</v>
      </c>
      <c r="AK29" t="s">
        <v>700</v>
      </c>
      <c r="AM29" t="s">
        <v>763</v>
      </c>
    </row>
    <row r="30" spans="1:39" x14ac:dyDescent="0.35">
      <c r="A30" s="39" t="s">
        <v>721</v>
      </c>
      <c r="B30" s="40" t="s">
        <v>764</v>
      </c>
      <c r="C30" s="40"/>
      <c r="D30" s="41" t="s">
        <v>705</v>
      </c>
      <c r="E30" s="42" t="s">
        <v>690</v>
      </c>
      <c r="F30" s="42" t="s">
        <v>690</v>
      </c>
      <c r="G30" s="42" t="s">
        <v>690</v>
      </c>
      <c r="H30" s="42" t="s">
        <v>690</v>
      </c>
      <c r="I30" s="42" t="s">
        <v>690</v>
      </c>
      <c r="J30" s="42" t="s">
        <v>690</v>
      </c>
      <c r="K30" s="42" t="s">
        <v>690</v>
      </c>
      <c r="L30" s="42" t="s">
        <v>690</v>
      </c>
      <c r="M30" s="42" t="s">
        <v>689</v>
      </c>
      <c r="N30" s="42" t="s">
        <v>689</v>
      </c>
      <c r="O30" s="43" t="s">
        <v>690</v>
      </c>
      <c r="P30" s="43" t="s">
        <v>690</v>
      </c>
      <c r="Q30" s="43" t="s">
        <v>690</v>
      </c>
      <c r="R30" s="43" t="s">
        <v>690</v>
      </c>
      <c r="S30" s="43" t="s">
        <v>690</v>
      </c>
      <c r="T30" s="44" t="s">
        <v>765</v>
      </c>
      <c r="U30" s="45" t="s">
        <v>689</v>
      </c>
      <c r="V30" s="45" t="s">
        <v>766</v>
      </c>
      <c r="W30" t="s">
        <v>691</v>
      </c>
      <c r="X30" t="s">
        <v>692</v>
      </c>
      <c r="Y30" t="s">
        <v>693</v>
      </c>
      <c r="AA30" t="s">
        <v>694</v>
      </c>
      <c r="AB30" t="s">
        <v>695</v>
      </c>
      <c r="AC30" t="s">
        <v>710</v>
      </c>
      <c r="AD30" t="s">
        <v>711</v>
      </c>
      <c r="AE30" t="s">
        <v>698</v>
      </c>
      <c r="AF30" t="s">
        <v>37</v>
      </c>
      <c r="AH30" t="s">
        <v>699</v>
      </c>
      <c r="AK30" t="s">
        <v>700</v>
      </c>
      <c r="AM30" t="s">
        <v>767</v>
      </c>
    </row>
    <row r="31" spans="1:39" x14ac:dyDescent="0.35">
      <c r="A31" s="39" t="s">
        <v>685</v>
      </c>
      <c r="B31" s="40" t="s">
        <v>768</v>
      </c>
      <c r="C31" s="40"/>
      <c r="D31" s="41" t="s">
        <v>705</v>
      </c>
      <c r="E31" s="42" t="s">
        <v>689</v>
      </c>
      <c r="F31" s="42" t="s">
        <v>689</v>
      </c>
      <c r="G31" s="42" t="s">
        <v>689</v>
      </c>
      <c r="H31" s="42" t="s">
        <v>689</v>
      </c>
      <c r="I31" s="42" t="s">
        <v>689</v>
      </c>
      <c r="J31" s="42" t="s">
        <v>689</v>
      </c>
      <c r="K31" s="42" t="s">
        <v>689</v>
      </c>
      <c r="L31" s="42" t="s">
        <v>689</v>
      </c>
      <c r="M31" s="42" t="s">
        <v>689</v>
      </c>
      <c r="N31" s="42" t="s">
        <v>689</v>
      </c>
      <c r="O31" s="43" t="s">
        <v>690</v>
      </c>
      <c r="P31" s="43" t="s">
        <v>690</v>
      </c>
      <c r="Q31" s="43" t="s">
        <v>689</v>
      </c>
      <c r="R31" s="43" t="s">
        <v>689</v>
      </c>
      <c r="S31" s="43" t="s">
        <v>690</v>
      </c>
      <c r="T31" s="44" t="s">
        <v>769</v>
      </c>
      <c r="U31" s="45" t="s">
        <v>689</v>
      </c>
      <c r="V31" s="45" t="s">
        <v>770</v>
      </c>
      <c r="W31" t="s">
        <v>771</v>
      </c>
      <c r="X31" t="s">
        <v>692</v>
      </c>
      <c r="Y31" t="s">
        <v>708</v>
      </c>
      <c r="AA31" t="s">
        <v>694</v>
      </c>
      <c r="AB31" t="s">
        <v>709</v>
      </c>
      <c r="AC31" t="s">
        <v>710</v>
      </c>
      <c r="AD31" t="s">
        <v>727</v>
      </c>
      <c r="AE31" t="s">
        <v>698</v>
      </c>
      <c r="AF31" t="s">
        <v>38</v>
      </c>
      <c r="AH31" t="s">
        <v>699</v>
      </c>
      <c r="AK31" t="s">
        <v>719</v>
      </c>
      <c r="AL31" t="s">
        <v>720</v>
      </c>
      <c r="AM31" t="s">
        <v>772</v>
      </c>
    </row>
    <row r="32" spans="1:39" x14ac:dyDescent="0.35">
      <c r="A32" s="39" t="s">
        <v>721</v>
      </c>
      <c r="B32" s="40" t="s">
        <v>686</v>
      </c>
      <c r="C32" s="40"/>
      <c r="D32" s="41" t="s">
        <v>687</v>
      </c>
      <c r="E32" s="42" t="s">
        <v>754</v>
      </c>
      <c r="F32" s="42" t="s">
        <v>688</v>
      </c>
      <c r="G32" s="42" t="s">
        <v>688</v>
      </c>
      <c r="H32" s="42" t="s">
        <v>688</v>
      </c>
      <c r="I32" s="42" t="s">
        <v>754</v>
      </c>
      <c r="J32" s="42" t="s">
        <v>754</v>
      </c>
      <c r="K32" s="42" t="s">
        <v>754</v>
      </c>
      <c r="L32" s="42" t="s">
        <v>688</v>
      </c>
      <c r="M32" s="42" t="s">
        <v>688</v>
      </c>
      <c r="N32" s="42" t="s">
        <v>754</v>
      </c>
      <c r="O32" s="43" t="s">
        <v>754</v>
      </c>
      <c r="P32" s="43" t="s">
        <v>754</v>
      </c>
      <c r="Q32" s="43" t="s">
        <v>754</v>
      </c>
      <c r="R32" s="43" t="s">
        <v>688</v>
      </c>
      <c r="S32" s="43" t="s">
        <v>754</v>
      </c>
      <c r="T32" s="44"/>
      <c r="U32" s="45" t="s">
        <v>690</v>
      </c>
      <c r="V32" s="45"/>
      <c r="W32" t="s">
        <v>691</v>
      </c>
      <c r="X32" t="s">
        <v>692</v>
      </c>
      <c r="Y32" t="s">
        <v>693</v>
      </c>
      <c r="AA32" t="s">
        <v>694</v>
      </c>
      <c r="AB32" t="s">
        <v>709</v>
      </c>
      <c r="AC32" t="s">
        <v>773</v>
      </c>
      <c r="AD32" t="s">
        <v>774</v>
      </c>
      <c r="AE32" t="s">
        <v>698</v>
      </c>
      <c r="AF32" t="s">
        <v>37</v>
      </c>
      <c r="AH32" t="s">
        <v>775</v>
      </c>
      <c r="AJ32" t="s">
        <v>805</v>
      </c>
      <c r="AK32" t="s">
        <v>700</v>
      </c>
      <c r="AL32" t="s">
        <v>712</v>
      </c>
      <c r="AM32" t="s">
        <v>776</v>
      </c>
    </row>
    <row r="33" spans="1:39" x14ac:dyDescent="0.35">
      <c r="A33" s="39" t="s">
        <v>741</v>
      </c>
      <c r="B33" s="40" t="s">
        <v>686</v>
      </c>
      <c r="C33" s="40"/>
      <c r="D33" s="41" t="s">
        <v>705</v>
      </c>
      <c r="E33" s="42" t="s">
        <v>690</v>
      </c>
      <c r="F33" s="42" t="s">
        <v>689</v>
      </c>
      <c r="G33" s="42" t="s">
        <v>689</v>
      </c>
      <c r="H33" s="42" t="s">
        <v>689</v>
      </c>
      <c r="I33" s="42" t="s">
        <v>689</v>
      </c>
      <c r="J33" s="42" t="s">
        <v>690</v>
      </c>
      <c r="K33" s="42" t="s">
        <v>688</v>
      </c>
      <c r="L33" s="42" t="s">
        <v>690</v>
      </c>
      <c r="M33" s="42" t="s">
        <v>689</v>
      </c>
      <c r="N33" s="42" t="s">
        <v>690</v>
      </c>
      <c r="O33" s="43" t="s">
        <v>690</v>
      </c>
      <c r="P33" s="43" t="s">
        <v>688</v>
      </c>
      <c r="Q33" s="43" t="s">
        <v>690</v>
      </c>
      <c r="R33" s="43" t="s">
        <v>690</v>
      </c>
      <c r="S33" s="43" t="s">
        <v>690</v>
      </c>
      <c r="T33" s="44" t="s">
        <v>777</v>
      </c>
      <c r="U33" s="45" t="s">
        <v>689</v>
      </c>
      <c r="V33" s="45" t="s">
        <v>778</v>
      </c>
      <c r="W33" t="s">
        <v>691</v>
      </c>
      <c r="X33" t="s">
        <v>692</v>
      </c>
      <c r="Y33" t="s">
        <v>693</v>
      </c>
      <c r="AA33" t="s">
        <v>694</v>
      </c>
      <c r="AB33" t="s">
        <v>709</v>
      </c>
      <c r="AC33" t="s">
        <v>710</v>
      </c>
      <c r="AD33" t="s">
        <v>711</v>
      </c>
      <c r="AE33" t="s">
        <v>698</v>
      </c>
      <c r="AF33" t="s">
        <v>37</v>
      </c>
      <c r="AH33" t="s">
        <v>699</v>
      </c>
      <c r="AJ33" t="s">
        <v>805</v>
      </c>
      <c r="AK33" t="s">
        <v>700</v>
      </c>
      <c r="AL33" t="s">
        <v>751</v>
      </c>
      <c r="AM33" t="s">
        <v>779</v>
      </c>
    </row>
    <row r="34" spans="1:39" x14ac:dyDescent="0.35">
      <c r="A34" s="39" t="s">
        <v>703</v>
      </c>
      <c r="B34" s="40" t="s">
        <v>780</v>
      </c>
      <c r="C34" s="40"/>
      <c r="D34" s="41" t="s">
        <v>781</v>
      </c>
      <c r="E34" s="42" t="s">
        <v>690</v>
      </c>
      <c r="F34" s="42" t="s">
        <v>690</v>
      </c>
      <c r="G34" s="42" t="s">
        <v>690</v>
      </c>
      <c r="H34" s="42" t="s">
        <v>690</v>
      </c>
      <c r="I34" s="42" t="s">
        <v>688</v>
      </c>
      <c r="J34" s="42" t="s">
        <v>690</v>
      </c>
      <c r="K34" s="42" t="s">
        <v>690</v>
      </c>
      <c r="L34" s="42" t="s">
        <v>690</v>
      </c>
      <c r="M34" s="42" t="s">
        <v>690</v>
      </c>
      <c r="N34" s="42" t="s">
        <v>689</v>
      </c>
      <c r="O34" s="43" t="s">
        <v>690</v>
      </c>
      <c r="P34" s="43" t="s">
        <v>690</v>
      </c>
      <c r="Q34" s="43" t="s">
        <v>690</v>
      </c>
      <c r="R34" s="43" t="s">
        <v>690</v>
      </c>
      <c r="S34" s="43" t="s">
        <v>690</v>
      </c>
      <c r="T34" s="44"/>
      <c r="U34" s="45" t="s">
        <v>689</v>
      </c>
      <c r="V34" s="45"/>
      <c r="W34" t="s">
        <v>691</v>
      </c>
      <c r="X34" t="s">
        <v>692</v>
      </c>
      <c r="Y34" t="s">
        <v>693</v>
      </c>
      <c r="AA34" t="s">
        <v>694</v>
      </c>
      <c r="AB34" t="s">
        <v>695</v>
      </c>
      <c r="AC34" t="s">
        <v>710</v>
      </c>
      <c r="AD34" t="s">
        <v>711</v>
      </c>
      <c r="AE34" t="s">
        <v>743</v>
      </c>
      <c r="AF34" t="s">
        <v>38</v>
      </c>
      <c r="AH34" t="s">
        <v>699</v>
      </c>
      <c r="AJ34" t="s">
        <v>805</v>
      </c>
      <c r="AK34" t="s">
        <v>746</v>
      </c>
      <c r="AL34" t="s">
        <v>701</v>
      </c>
      <c r="AM34" t="s">
        <v>782</v>
      </c>
    </row>
    <row r="35" spans="1:39" x14ac:dyDescent="0.35">
      <c r="A35" s="39" t="s">
        <v>741</v>
      </c>
      <c r="B35" s="40" t="s">
        <v>686</v>
      </c>
      <c r="C35" s="40"/>
      <c r="D35" s="41" t="s">
        <v>705</v>
      </c>
      <c r="E35" s="42" t="s">
        <v>688</v>
      </c>
      <c r="F35" s="42" t="s">
        <v>688</v>
      </c>
      <c r="G35" s="42" t="s">
        <v>688</v>
      </c>
      <c r="H35" s="42" t="s">
        <v>688</v>
      </c>
      <c r="I35" s="42" t="s">
        <v>688</v>
      </c>
      <c r="J35" s="42" t="s">
        <v>688</v>
      </c>
      <c r="K35" s="42" t="s">
        <v>688</v>
      </c>
      <c r="L35" s="42" t="s">
        <v>688</v>
      </c>
      <c r="M35" s="42" t="s">
        <v>688</v>
      </c>
      <c r="N35" s="42" t="s">
        <v>688</v>
      </c>
      <c r="O35" s="43" t="s">
        <v>690</v>
      </c>
      <c r="P35" s="43" t="s">
        <v>690</v>
      </c>
      <c r="Q35" s="43" t="s">
        <v>690</v>
      </c>
      <c r="R35" s="43" t="s">
        <v>688</v>
      </c>
      <c r="S35" s="43" t="s">
        <v>690</v>
      </c>
      <c r="T35" s="44" t="s">
        <v>783</v>
      </c>
      <c r="U35" s="45" t="s">
        <v>690</v>
      </c>
      <c r="V35" s="45" t="s">
        <v>784</v>
      </c>
      <c r="W35" t="s">
        <v>691</v>
      </c>
      <c r="X35" t="s">
        <v>692</v>
      </c>
      <c r="Y35" t="s">
        <v>693</v>
      </c>
      <c r="AA35" t="s">
        <v>694</v>
      </c>
      <c r="AB35" t="s">
        <v>716</v>
      </c>
      <c r="AC35" t="s">
        <v>710</v>
      </c>
      <c r="AD35" t="s">
        <v>711</v>
      </c>
      <c r="AE35" t="s">
        <v>728</v>
      </c>
      <c r="AF35" t="s">
        <v>37</v>
      </c>
      <c r="AH35" t="s">
        <v>699</v>
      </c>
      <c r="AJ35" t="s">
        <v>805</v>
      </c>
      <c r="AK35" t="s">
        <v>734</v>
      </c>
      <c r="AL35" t="s">
        <v>701</v>
      </c>
      <c r="AM35" t="s">
        <v>785</v>
      </c>
    </row>
    <row r="36" spans="1:39" x14ac:dyDescent="0.35">
      <c r="A36" s="39" t="s">
        <v>703</v>
      </c>
      <c r="B36" s="40" t="s">
        <v>686</v>
      </c>
      <c r="C36" s="40"/>
      <c r="D36" s="41" t="s">
        <v>687</v>
      </c>
      <c r="E36" s="42" t="s">
        <v>690</v>
      </c>
      <c r="F36" s="42" t="s">
        <v>688</v>
      </c>
      <c r="G36" s="42" t="s">
        <v>690</v>
      </c>
      <c r="H36" s="42" t="s">
        <v>688</v>
      </c>
      <c r="I36" s="42" t="s">
        <v>754</v>
      </c>
      <c r="J36" s="42" t="s">
        <v>689</v>
      </c>
      <c r="K36" s="42" t="s">
        <v>690</v>
      </c>
      <c r="L36" s="42" t="s">
        <v>754</v>
      </c>
      <c r="M36" s="42" t="s">
        <v>689</v>
      </c>
      <c r="N36" s="42" t="s">
        <v>690</v>
      </c>
      <c r="O36" s="43"/>
      <c r="P36" s="43"/>
      <c r="Q36" s="43"/>
      <c r="R36" s="43"/>
      <c r="S36" s="43"/>
      <c r="T36" s="44" t="s">
        <v>786</v>
      </c>
      <c r="U36" s="45" t="s">
        <v>689</v>
      </c>
      <c r="V36" s="45"/>
      <c r="X36" t="s">
        <v>692</v>
      </c>
      <c r="Y36" t="s">
        <v>708</v>
      </c>
      <c r="AA36" t="s">
        <v>787</v>
      </c>
      <c r="AE36" t="s">
        <v>743</v>
      </c>
      <c r="AF36" t="s">
        <v>38</v>
      </c>
      <c r="AH36" t="s">
        <v>788</v>
      </c>
      <c r="AI36" t="s">
        <v>45</v>
      </c>
      <c r="AJ36" t="s">
        <v>805</v>
      </c>
      <c r="AK36" t="s">
        <v>729</v>
      </c>
      <c r="AM36" t="s">
        <v>789</v>
      </c>
    </row>
    <row r="37" spans="1:39" x14ac:dyDescent="0.35">
      <c r="A37" s="39" t="s">
        <v>703</v>
      </c>
      <c r="B37" s="40" t="s">
        <v>768</v>
      </c>
      <c r="C37" s="40"/>
      <c r="D37" s="41" t="s">
        <v>705</v>
      </c>
      <c r="E37" s="42" t="s">
        <v>689</v>
      </c>
      <c r="F37" s="42" t="s">
        <v>689</v>
      </c>
      <c r="G37" s="42" t="s">
        <v>689</v>
      </c>
      <c r="H37" s="42" t="s">
        <v>689</v>
      </c>
      <c r="I37" s="42" t="s">
        <v>689</v>
      </c>
      <c r="J37" s="42"/>
      <c r="K37" s="42"/>
      <c r="L37" s="42"/>
      <c r="M37" s="42"/>
      <c r="N37" s="42"/>
      <c r="O37" s="43" t="s">
        <v>689</v>
      </c>
      <c r="P37" s="43" t="s">
        <v>689</v>
      </c>
      <c r="Q37" s="43" t="s">
        <v>689</v>
      </c>
      <c r="R37" s="43"/>
      <c r="S37" s="43"/>
      <c r="T37" s="44" t="s">
        <v>790</v>
      </c>
      <c r="U37" s="45" t="s">
        <v>689</v>
      </c>
      <c r="V37" s="45"/>
      <c r="W37" t="s">
        <v>691</v>
      </c>
      <c r="X37" t="s">
        <v>692</v>
      </c>
      <c r="Y37" t="s">
        <v>693</v>
      </c>
      <c r="AA37" t="s">
        <v>762</v>
      </c>
      <c r="AB37" t="s">
        <v>732</v>
      </c>
      <c r="AC37" t="s">
        <v>696</v>
      </c>
      <c r="AD37" t="s">
        <v>711</v>
      </c>
      <c r="AE37" t="s">
        <v>733</v>
      </c>
      <c r="AF37" t="s">
        <v>38</v>
      </c>
      <c r="AH37" t="s">
        <v>788</v>
      </c>
      <c r="AI37" t="s">
        <v>791</v>
      </c>
      <c r="AK37" t="s">
        <v>734</v>
      </c>
      <c r="AL37" t="s">
        <v>792</v>
      </c>
      <c r="AM37" t="s">
        <v>793</v>
      </c>
    </row>
    <row r="38" spans="1:39" x14ac:dyDescent="0.35">
      <c r="A38" s="39" t="s">
        <v>703</v>
      </c>
      <c r="B38" s="40" t="s">
        <v>686</v>
      </c>
      <c r="C38" s="40"/>
      <c r="D38" s="41" t="s">
        <v>705</v>
      </c>
      <c r="E38" s="42" t="s">
        <v>690</v>
      </c>
      <c r="F38" s="42" t="s">
        <v>689</v>
      </c>
      <c r="G38" s="42" t="s">
        <v>689</v>
      </c>
      <c r="H38" s="42" t="s">
        <v>689</v>
      </c>
      <c r="I38" s="42" t="s">
        <v>689</v>
      </c>
      <c r="J38" s="42" t="s">
        <v>689</v>
      </c>
      <c r="K38" s="42" t="s">
        <v>690</v>
      </c>
      <c r="L38" s="42" t="s">
        <v>690</v>
      </c>
      <c r="M38" s="42" t="s">
        <v>689</v>
      </c>
      <c r="N38" s="42" t="s">
        <v>689</v>
      </c>
      <c r="O38" s="43" t="s">
        <v>690</v>
      </c>
      <c r="P38" s="43" t="s">
        <v>690</v>
      </c>
      <c r="Q38" s="43" t="s">
        <v>689</v>
      </c>
      <c r="R38" s="43" t="s">
        <v>689</v>
      </c>
      <c r="S38" s="43" t="s">
        <v>689</v>
      </c>
      <c r="T38" s="44"/>
      <c r="U38" s="45" t="s">
        <v>689</v>
      </c>
      <c r="V38" s="45"/>
      <c r="W38" t="s">
        <v>691</v>
      </c>
      <c r="X38" t="s">
        <v>692</v>
      </c>
      <c r="Y38" t="s">
        <v>708</v>
      </c>
      <c r="AA38" t="s">
        <v>694</v>
      </c>
      <c r="AB38" t="s">
        <v>726</v>
      </c>
      <c r="AC38" t="s">
        <v>696</v>
      </c>
      <c r="AD38" t="s">
        <v>711</v>
      </c>
      <c r="AE38" t="s">
        <v>733</v>
      </c>
      <c r="AF38" t="s">
        <v>38</v>
      </c>
      <c r="AH38" t="s">
        <v>699</v>
      </c>
      <c r="AK38" t="s">
        <v>734</v>
      </c>
      <c r="AL38" t="s">
        <v>792</v>
      </c>
      <c r="AM38" t="s">
        <v>794</v>
      </c>
    </row>
    <row r="39" spans="1:39" x14ac:dyDescent="0.35">
      <c r="A39" s="39" t="s">
        <v>721</v>
      </c>
      <c r="B39" s="40" t="s">
        <v>768</v>
      </c>
      <c r="C39" s="40"/>
      <c r="D39" s="41" t="s">
        <v>705</v>
      </c>
      <c r="E39" s="42" t="s">
        <v>690</v>
      </c>
      <c r="F39" s="42" t="s">
        <v>689</v>
      </c>
      <c r="G39" s="42" t="s">
        <v>689</v>
      </c>
      <c r="H39" s="42" t="s">
        <v>689</v>
      </c>
      <c r="I39" s="42" t="s">
        <v>689</v>
      </c>
      <c r="J39" s="42" t="s">
        <v>689</v>
      </c>
      <c r="K39" s="42" t="s">
        <v>689</v>
      </c>
      <c r="L39" s="42" t="s">
        <v>689</v>
      </c>
      <c r="M39" s="42" t="s">
        <v>689</v>
      </c>
      <c r="N39" s="42"/>
      <c r="O39" s="43" t="s">
        <v>689</v>
      </c>
      <c r="P39" s="43" t="s">
        <v>689</v>
      </c>
      <c r="Q39" s="43" t="s">
        <v>689</v>
      </c>
      <c r="R39" s="43" t="s">
        <v>689</v>
      </c>
      <c r="S39" s="43" t="s">
        <v>689</v>
      </c>
      <c r="T39" s="44"/>
      <c r="U39" s="45" t="s">
        <v>689</v>
      </c>
      <c r="V39" s="45"/>
      <c r="W39" t="s">
        <v>725</v>
      </c>
      <c r="X39" t="s">
        <v>692</v>
      </c>
      <c r="Y39" t="s">
        <v>708</v>
      </c>
      <c r="AA39" t="s">
        <v>694</v>
      </c>
      <c r="AB39" t="s">
        <v>726</v>
      </c>
      <c r="AC39" t="s">
        <v>696</v>
      </c>
      <c r="AD39" t="s">
        <v>727</v>
      </c>
      <c r="AE39" t="s">
        <v>728</v>
      </c>
      <c r="AF39" t="s">
        <v>38</v>
      </c>
      <c r="AH39" t="s">
        <v>699</v>
      </c>
      <c r="AJ39" t="s">
        <v>805</v>
      </c>
      <c r="AK39" t="s">
        <v>729</v>
      </c>
      <c r="AL39" t="s">
        <v>792</v>
      </c>
      <c r="AM39" t="s">
        <v>795</v>
      </c>
    </row>
    <row r="40" spans="1:39" x14ac:dyDescent="0.35">
      <c r="A40" s="39" t="s">
        <v>721</v>
      </c>
      <c r="B40" s="40" t="s">
        <v>768</v>
      </c>
      <c r="C40" s="40"/>
      <c r="D40" s="41" t="s">
        <v>781</v>
      </c>
      <c r="E40" s="42" t="s">
        <v>690</v>
      </c>
      <c r="F40" s="42" t="s">
        <v>690</v>
      </c>
      <c r="G40" s="42" t="s">
        <v>688</v>
      </c>
      <c r="H40" s="42" t="s">
        <v>689</v>
      </c>
      <c r="I40" s="42" t="s">
        <v>689</v>
      </c>
      <c r="J40" s="42" t="s">
        <v>689</v>
      </c>
      <c r="K40" s="42" t="s">
        <v>689</v>
      </c>
      <c r="L40" s="42" t="s">
        <v>688</v>
      </c>
      <c r="M40" s="42" t="s">
        <v>690</v>
      </c>
      <c r="N40" s="42" t="s">
        <v>690</v>
      </c>
      <c r="O40" s="43" t="s">
        <v>690</v>
      </c>
      <c r="P40" s="43" t="s">
        <v>690</v>
      </c>
      <c r="Q40" s="43" t="s">
        <v>690</v>
      </c>
      <c r="R40" s="43" t="s">
        <v>690</v>
      </c>
      <c r="S40" s="43" t="s">
        <v>690</v>
      </c>
      <c r="T40" s="44"/>
      <c r="U40" s="45" t="s">
        <v>689</v>
      </c>
      <c r="V40" s="45" t="s">
        <v>796</v>
      </c>
      <c r="W40" t="s">
        <v>691</v>
      </c>
      <c r="X40" t="s">
        <v>692</v>
      </c>
      <c r="Y40" t="s">
        <v>693</v>
      </c>
      <c r="AA40" t="s">
        <v>694</v>
      </c>
      <c r="AB40" t="s">
        <v>726</v>
      </c>
      <c r="AC40" t="s">
        <v>696</v>
      </c>
      <c r="AD40" t="s">
        <v>697</v>
      </c>
      <c r="AE40" t="s">
        <v>743</v>
      </c>
      <c r="AF40" t="s">
        <v>37</v>
      </c>
      <c r="AH40" t="s">
        <v>699</v>
      </c>
      <c r="AK40" t="s">
        <v>797</v>
      </c>
      <c r="AL40" t="s">
        <v>712</v>
      </c>
      <c r="AM40" t="s">
        <v>798</v>
      </c>
    </row>
    <row r="41" spans="1:39" x14ac:dyDescent="0.35">
      <c r="A41" s="39"/>
      <c r="B41" s="40"/>
      <c r="C41" s="40"/>
      <c r="D41" s="41"/>
      <c r="E41" s="42"/>
      <c r="F41" s="42"/>
      <c r="G41" s="42"/>
      <c r="H41" s="42"/>
      <c r="I41" s="42"/>
      <c r="J41" s="42"/>
      <c r="K41" s="42"/>
      <c r="L41" s="42"/>
      <c r="M41" s="42"/>
      <c r="N41" s="42"/>
      <c r="O41" s="43"/>
      <c r="P41" s="43"/>
      <c r="Q41" s="43"/>
      <c r="R41" s="43"/>
      <c r="S41" s="43"/>
      <c r="T41" s="44"/>
      <c r="U41" s="45"/>
      <c r="V41" s="45" t="s">
        <v>799</v>
      </c>
      <c r="X41" t="s">
        <v>692</v>
      </c>
      <c r="Z41" t="s">
        <v>800</v>
      </c>
      <c r="AM41" t="s">
        <v>801</v>
      </c>
    </row>
    <row r="42" spans="1:39" x14ac:dyDescent="0.35">
      <c r="A42" s="39" t="s">
        <v>802</v>
      </c>
      <c r="B42" s="40" t="s">
        <v>686</v>
      </c>
      <c r="C42" s="40"/>
      <c r="D42" s="41" t="s">
        <v>731</v>
      </c>
      <c r="E42" s="42" t="s">
        <v>690</v>
      </c>
      <c r="F42" s="42" t="s">
        <v>690</v>
      </c>
      <c r="G42" s="42" t="s">
        <v>754</v>
      </c>
      <c r="H42" s="42" t="s">
        <v>688</v>
      </c>
      <c r="I42" s="42" t="s">
        <v>754</v>
      </c>
      <c r="J42" s="42" t="s">
        <v>754</v>
      </c>
      <c r="K42" s="42" t="s">
        <v>754</v>
      </c>
      <c r="L42" s="42" t="s">
        <v>754</v>
      </c>
      <c r="M42" s="42" t="s">
        <v>754</v>
      </c>
      <c r="N42" s="42" t="s">
        <v>754</v>
      </c>
      <c r="O42" s="43" t="s">
        <v>688</v>
      </c>
      <c r="P42" s="43" t="s">
        <v>688</v>
      </c>
      <c r="Q42" s="43" t="s">
        <v>754</v>
      </c>
      <c r="R42" s="43" t="s">
        <v>754</v>
      </c>
      <c r="S42" s="43" t="s">
        <v>754</v>
      </c>
      <c r="T42" s="44"/>
      <c r="U42" s="45" t="s">
        <v>754</v>
      </c>
      <c r="V42" s="45" t="s">
        <v>803</v>
      </c>
      <c r="X42" t="s">
        <v>692</v>
      </c>
      <c r="Y42" t="s">
        <v>693</v>
      </c>
      <c r="AA42" t="s">
        <v>739</v>
      </c>
      <c r="AB42" s="46" t="s">
        <v>709</v>
      </c>
      <c r="AC42" t="s">
        <v>710</v>
      </c>
      <c r="AD42" t="s">
        <v>711</v>
      </c>
      <c r="AE42" t="s">
        <v>698</v>
      </c>
      <c r="AF42" t="s">
        <v>38</v>
      </c>
      <c r="AH42" t="s">
        <v>699</v>
      </c>
      <c r="AK42" t="s">
        <v>729</v>
      </c>
      <c r="AL42" t="s">
        <v>792</v>
      </c>
      <c r="AM42" t="s">
        <v>804</v>
      </c>
    </row>
    <row r="43" spans="1:39" ht="39.5" customHeight="1" x14ac:dyDescent="0.35"/>
    <row r="44" spans="1:39" x14ac:dyDescent="0.35">
      <c r="AC44" s="46"/>
    </row>
    <row r="45" spans="1:39" x14ac:dyDescent="0.35">
      <c r="AB45" s="46"/>
      <c r="AC45" s="46"/>
    </row>
    <row r="46" spans="1:39" x14ac:dyDescent="0.35">
      <c r="AB46" s="46"/>
      <c r="AC46" s="46"/>
    </row>
  </sheetData>
  <mergeCells count="2">
    <mergeCell ref="B1:E1"/>
    <mergeCell ref="B3:C12"/>
  </mergeCells>
  <pageMargins left="0.75" right="0.75" top="1" bottom="1" header="0.5" footer="0.5"/>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E995E128B3D541A9286118E21A1EC7" ma:contentTypeVersion="13" ma:contentTypeDescription="Create a new document." ma:contentTypeScope="" ma:versionID="715f32a7dba68005ba600876712869c5">
  <xsd:schema xmlns:xsd="http://www.w3.org/2001/XMLSchema" xmlns:xs="http://www.w3.org/2001/XMLSchema" xmlns:p="http://schemas.microsoft.com/office/2006/metadata/properties" xmlns:ns3="bf520789-6344-44e0-accb-850f9edab390" xmlns:ns4="d553a0a0-5a5b-4a3e-8bf7-7e89b02c3d08" targetNamespace="http://schemas.microsoft.com/office/2006/metadata/properties" ma:root="true" ma:fieldsID="fe30fa8d522658b3e3900c677ea82603" ns3:_="" ns4:_="">
    <xsd:import namespace="bf520789-6344-44e0-accb-850f9edab390"/>
    <xsd:import namespace="d553a0a0-5a5b-4a3e-8bf7-7e89b02c3d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520789-6344-44e0-accb-850f9edab3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53a0a0-5a5b-4a3e-8bf7-7e89b02c3d0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8F872F-A6B4-4399-809A-CC58B85DF86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1E6E178-C805-4009-8D3D-FB329204BA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520789-6344-44e0-accb-850f9edab390"/>
    <ds:schemaRef ds:uri="d553a0a0-5a5b-4a3e-8bf7-7e89b02c3d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6D1C1-9C02-4EB0-BF57-894A4EF849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Home</vt:lpstr>
      <vt:lpstr>Automtated Data</vt:lpstr>
      <vt:lpstr>Manual Ordered Data</vt:lpstr>
      <vt:lpstr>Manual Baseline</vt:lpstr>
      <vt:lpstr>Manual 12-month Follow-up</vt:lpstr>
      <vt:lpstr>Counter ID 2 Observation</vt:lpstr>
      <vt:lpstr>Intercept Survey Processed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Declan Ryan</dc:creator>
  <cp:lastModifiedBy>Declan Ryan</cp:lastModifiedBy>
  <dcterms:created xsi:type="dcterms:W3CDTF">2021-04-29T08:32:49Z</dcterms:created>
  <dcterms:modified xsi:type="dcterms:W3CDTF">2023-01-05T10:01:14Z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0x01010095E995E128B3D541A9286118E21A1EC7</vt:lpwstr>
  </property>
</Properties>
</file>