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66925"/>
  <mc:AlternateContent xmlns:mc="http://schemas.openxmlformats.org/markup-compatibility/2006">
    <mc:Choice Requires="x15">
      <x15ac:absPath xmlns:x15ac="http://schemas.microsoft.com/office/spreadsheetml/2010/11/ac" url="https://d.docs.live.net/361d418217036d45/Documents/UON/PhD/Journal Papers/MDPI Journal - AMA (2023) - Contribution 3/Data Set/"/>
    </mc:Choice>
  </mc:AlternateContent>
  <xr:revisionPtr revIDLastSave="258" documentId="8_{C46C3EED-46DE-48BB-A4FB-9AFC9AE1BF29}" xr6:coauthVersionLast="47" xr6:coauthVersionMax="47" xr10:uidLastSave="{B2078DD8-0879-1F49-B7DD-29B232DAC93E}"/>
  <bookViews>
    <workbookView xWindow="0" yWindow="740" windowWidth="34560" windowHeight="21600" xr2:uid="{00000000-000D-0000-FFFF-FFFF00000000}"/>
  </bookViews>
  <sheets>
    <sheet name="Description" sheetId="8" r:id="rId1"/>
    <sheet name="MTTF Average" sheetId="6" r:id="rId2"/>
    <sheet name="MTTF Overall" sheetId="9" r:id="rId3"/>
    <sheet name="Utilization" sheetId="7" r:id="rId4"/>
    <sheet name="Temperature " sheetId="11" r:id="rId5"/>
    <sheet name="Execution Time  (2)" sheetId="13"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 i="9" l="1"/>
  <c r="T2" i="6"/>
  <c r="O10" i="13"/>
  <c r="O9" i="13"/>
  <c r="U2" i="13" s="1"/>
  <c r="O9" i="11"/>
  <c r="O10" i="11"/>
  <c r="T4" i="11"/>
  <c r="O11" i="9"/>
  <c r="O10" i="9"/>
  <c r="V7" i="9" s="1"/>
  <c r="V4" i="7"/>
  <c r="V3" i="7"/>
  <c r="V2" i="7"/>
  <c r="U4" i="7"/>
  <c r="O10" i="7"/>
  <c r="O9" i="7"/>
  <c r="O11" i="6"/>
  <c r="O10" i="6"/>
  <c r="T2" i="13" l="1"/>
  <c r="V2" i="13"/>
  <c r="T3" i="11"/>
  <c r="U3" i="11"/>
  <c r="T2" i="11"/>
  <c r="V3" i="11"/>
  <c r="U2" i="11"/>
  <c r="U4" i="11"/>
  <c r="V4" i="11"/>
  <c r="V2" i="11"/>
  <c r="U5" i="9"/>
  <c r="T7" i="9"/>
  <c r="V5" i="9"/>
  <c r="T6" i="9"/>
  <c r="V6" i="9"/>
  <c r="T5" i="9"/>
  <c r="U6" i="9"/>
  <c r="V3" i="6"/>
  <c r="V2" i="6"/>
  <c r="V4" i="6"/>
  <c r="U7" i="9"/>
  <c r="T2" i="7"/>
  <c r="U2" i="7"/>
  <c r="U4" i="6"/>
  <c r="U3" i="6"/>
  <c r="U2" i="6"/>
  <c r="T4" i="6"/>
  <c r="T3" i="6"/>
  <c r="T3" i="7"/>
  <c r="T4" i="7"/>
  <c r="U3" i="7"/>
</calcChain>
</file>

<file path=xl/sharedStrings.xml><?xml version="1.0" encoding="utf-8"?>
<sst xmlns="http://schemas.openxmlformats.org/spreadsheetml/2006/main" count="82" uniqueCount="28">
  <si>
    <t>Abbereviated Words</t>
  </si>
  <si>
    <t>Meaning</t>
  </si>
  <si>
    <t>HN</t>
  </si>
  <si>
    <t>Highest Node</t>
  </si>
  <si>
    <t xml:space="preserve">LN </t>
  </si>
  <si>
    <t>Lowest Node</t>
  </si>
  <si>
    <t>AAN</t>
  </si>
  <si>
    <t>Average of Active Nodes</t>
  </si>
  <si>
    <t>HAN</t>
  </si>
  <si>
    <t>Highest Active Node</t>
  </si>
  <si>
    <t>LAN</t>
  </si>
  <si>
    <t>Lowest Active Node</t>
  </si>
  <si>
    <t>MTTF</t>
  </si>
  <si>
    <t>Mean Time To Failure</t>
  </si>
  <si>
    <t>ABENA</t>
  </si>
  <si>
    <t>Average</t>
  </si>
  <si>
    <t>MIN</t>
  </si>
  <si>
    <t>MAX</t>
  </si>
  <si>
    <t>LN</t>
  </si>
  <si>
    <t>DTAPO</t>
  </si>
  <si>
    <t>AMA</t>
  </si>
  <si>
    <t>Highest MTTF Node</t>
  </si>
  <si>
    <t>Lowest MTTF Node</t>
  </si>
  <si>
    <t>Average MTFF</t>
  </si>
  <si>
    <t>Executime Time</t>
  </si>
  <si>
    <t>Execution Time</t>
  </si>
  <si>
    <t>Percentage</t>
  </si>
  <si>
    <t xml:space="preserve">This data set comprises of the extraction of temperature, utilisation and Mean Time To Failure (MTTF) from the simulation results on the  MDPI  paper "AMA: An Ageing Task Migration Aware for High-Performance Computing".  The data is  comparsison between  DTaPO , ABENA and AMA. The Simulation environment used in this project is LifeSim. LifeSim integrates McPat for power simulation, HotSpot to model the thermal profile and generate thermal values and  RAMP to model the lifetime of the nodes.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</si>
</sst>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Calibri"/>
      <family val="2"/>
    </font>
    <font>
      <b/>
      <sz val="11"/>
      <color theme="1"/>
      <name val="Calibri"/>
      <family val="2"/>
      <scheme val="minor"/>
    </font>
    <font>
      <b/>
      <sz val="14"/>
      <color theme="1"/>
      <name val="Calibri"/>
      <family val="2"/>
      <scheme val="minor"/>
    </font>
    <font>
      <sz val="10"/>
      <color theme="1"/>
      <name val="Arial"/>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5" fillId="0" borderId="0" applyFont="0" applyFill="0" applyBorder="0" applyAlignment="0" applyProtection="0"/>
  </cellStyleXfs>
  <cellXfs count="9">
    <xf numFmtId="0" fontId="0" fillId="0" borderId="0" xfId="0"/>
    <xf numFmtId="0" fontId="1" fillId="0" borderId="0" xfId="0" applyFont="1"/>
    <xf numFmtId="0" fontId="1" fillId="0" borderId="0" xfId="0" quotePrefix="1" applyFont="1"/>
    <xf numFmtId="0" fontId="2" fillId="0" borderId="0" xfId="0" applyFont="1"/>
    <xf numFmtId="0" fontId="0" fillId="0" borderId="0" xfId="0" applyAlignment="1">
      <alignment horizontal="center" vertical="center"/>
    </xf>
    <xf numFmtId="0" fontId="3" fillId="0" borderId="0" xfId="0" applyFont="1"/>
    <xf numFmtId="0" fontId="4" fillId="0" borderId="0" xfId="0" applyFont="1"/>
    <xf numFmtId="9" fontId="0" fillId="0" borderId="0" xfId="1" applyFont="1"/>
    <xf numFmtId="0" fontId="0" fillId="0" borderId="0" xfId="0" applyAlignment="1">
      <alignment horizontal="left" vertical="center" wrapText="1"/>
    </xf>
  </cellXfs>
  <cellStyles count="2">
    <cellStyle name="Normal" xfId="0" builtinId="0"/>
    <cellStyle name="Per 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'MTTF Average'!$T$1</c:f>
              <c:strCache>
                <c:ptCount val="1"/>
                <c:pt idx="0">
                  <c:v>ABENA</c:v>
                </c:pt>
              </c:strCache>
            </c:strRef>
          </c:tx>
          <c:spPr>
            <a:solidFill>
              <a:schemeClr val="bg2">
                <a:lumMod val="10000"/>
              </a:schemeClr>
            </a:solidFill>
            <a:ln>
              <a:noFill/>
            </a:ln>
            <a:effectLst/>
          </c:spPr>
          <c:invertIfNegative val="0"/>
          <c:cat>
            <c:strRef>
              <c:extLst>
                <c:ext xmlns:c15="http://schemas.microsoft.com/office/drawing/2012/chart" uri="{02D57815-91ED-43cb-92C2-25804820EDAC}">
                  <c15:fullRef>
                    <c15:sqref>'MTTF Average'!$S$2:$S$7</c15:sqref>
                  </c15:fullRef>
                </c:ext>
              </c:extLst>
              <c:f>'MTTF Average'!$S$2:$S$4</c:f>
              <c:strCache>
                <c:ptCount val="3"/>
                <c:pt idx="0">
                  <c:v>Average</c:v>
                </c:pt>
                <c:pt idx="1">
                  <c:v>Highest Node</c:v>
                </c:pt>
                <c:pt idx="2">
                  <c:v>Lowest Node</c:v>
                </c:pt>
              </c:strCache>
            </c:strRef>
          </c:cat>
          <c:val>
            <c:numRef>
              <c:extLst>
                <c:ext xmlns:c15="http://schemas.microsoft.com/office/drawing/2012/chart" uri="{02D57815-91ED-43cb-92C2-25804820EDAC}">
                  <c15:fullRef>
                    <c15:sqref>'MTTF Average'!$T$2:$T$7</c15:sqref>
                  </c15:fullRef>
                </c:ext>
              </c:extLst>
              <c:f>'MTTF Average'!$T$2:$T$4</c:f>
              <c:numCache>
                <c:formatCode>General</c:formatCode>
                <c:ptCount val="3"/>
                <c:pt idx="0">
                  <c:v>0.16927826127058354</c:v>
                </c:pt>
                <c:pt idx="1">
                  <c:v>0.19133926787135799</c:v>
                </c:pt>
                <c:pt idx="2">
                  <c:v>0.14705900969996452</c:v>
                </c:pt>
              </c:numCache>
            </c:numRef>
          </c:val>
          <c:extLst>
            <c:ext xmlns:c16="http://schemas.microsoft.com/office/drawing/2014/chart" uri="{C3380CC4-5D6E-409C-BE32-E72D297353CC}">
              <c16:uniqueId val="{00000000-9CA3-48E7-B894-FEB4FCD47E09}"/>
            </c:ext>
          </c:extLst>
        </c:ser>
        <c:ser>
          <c:idx val="1"/>
          <c:order val="1"/>
          <c:tx>
            <c:strRef>
              <c:f>'MTTF Average'!$U$1</c:f>
              <c:strCache>
                <c:ptCount val="1"/>
                <c:pt idx="0">
                  <c:v>DTAPO</c:v>
                </c:pt>
              </c:strCache>
            </c:strRef>
          </c:tx>
          <c:spPr>
            <a:solidFill>
              <a:schemeClr val="bg1">
                <a:lumMod val="75000"/>
              </a:schemeClr>
            </a:solidFill>
            <a:ln>
              <a:noFill/>
            </a:ln>
            <a:effectLst/>
          </c:spPr>
          <c:invertIfNegative val="0"/>
          <c:cat>
            <c:strRef>
              <c:extLst>
                <c:ext xmlns:c15="http://schemas.microsoft.com/office/drawing/2012/chart" uri="{02D57815-91ED-43cb-92C2-25804820EDAC}">
                  <c15:fullRef>
                    <c15:sqref>'MTTF Average'!$S$2:$S$7</c15:sqref>
                  </c15:fullRef>
                </c:ext>
              </c:extLst>
              <c:f>'MTTF Average'!$S$2:$S$4</c:f>
              <c:strCache>
                <c:ptCount val="3"/>
                <c:pt idx="0">
                  <c:v>Average</c:v>
                </c:pt>
                <c:pt idx="1">
                  <c:v>Highest Node</c:v>
                </c:pt>
                <c:pt idx="2">
                  <c:v>Lowest Node</c:v>
                </c:pt>
              </c:strCache>
            </c:strRef>
          </c:cat>
          <c:val>
            <c:numRef>
              <c:extLst>
                <c:ext xmlns:c15="http://schemas.microsoft.com/office/drawing/2012/chart" uri="{02D57815-91ED-43cb-92C2-25804820EDAC}">
                  <c15:fullRef>
                    <c15:sqref>'MTTF Average'!$U$2:$U$7</c15:sqref>
                  </c15:fullRef>
                </c:ext>
              </c:extLst>
              <c:f>'MTTF Average'!$U$2:$U$4</c:f>
              <c:numCache>
                <c:formatCode>General</c:formatCode>
                <c:ptCount val="3"/>
                <c:pt idx="0">
                  <c:v>0.50007912248492237</c:v>
                </c:pt>
                <c:pt idx="1">
                  <c:v>1</c:v>
                </c:pt>
                <c:pt idx="2">
                  <c:v>0</c:v>
                </c:pt>
              </c:numCache>
            </c:numRef>
          </c:val>
          <c:extLst>
            <c:ext xmlns:c16="http://schemas.microsoft.com/office/drawing/2014/chart" uri="{C3380CC4-5D6E-409C-BE32-E72D297353CC}">
              <c16:uniqueId val="{00000001-9CA3-48E7-B894-FEB4FCD47E09}"/>
            </c:ext>
          </c:extLst>
        </c:ser>
        <c:ser>
          <c:idx val="2"/>
          <c:order val="2"/>
          <c:tx>
            <c:strRef>
              <c:f>'MTTF Average'!$V$1</c:f>
              <c:strCache>
                <c:ptCount val="1"/>
                <c:pt idx="0">
                  <c:v>AMA</c:v>
                </c:pt>
              </c:strCache>
            </c:strRef>
          </c:tx>
          <c:spPr>
            <a:solidFill>
              <a:schemeClr val="accent3"/>
            </a:solidFill>
            <a:ln>
              <a:noFill/>
            </a:ln>
            <a:effectLst/>
          </c:spPr>
          <c:invertIfNegative val="0"/>
          <c:cat>
            <c:strRef>
              <c:extLst>
                <c:ext xmlns:c15="http://schemas.microsoft.com/office/drawing/2012/chart" uri="{02D57815-91ED-43cb-92C2-25804820EDAC}">
                  <c15:fullRef>
                    <c15:sqref>'MTTF Average'!$S$2:$S$7</c15:sqref>
                  </c15:fullRef>
                </c:ext>
              </c:extLst>
              <c:f>'MTTF Average'!$S$2:$S$4</c:f>
              <c:strCache>
                <c:ptCount val="3"/>
                <c:pt idx="0">
                  <c:v>Average</c:v>
                </c:pt>
                <c:pt idx="1">
                  <c:v>Highest Node</c:v>
                </c:pt>
                <c:pt idx="2">
                  <c:v>Lowest Node</c:v>
                </c:pt>
              </c:strCache>
            </c:strRef>
          </c:cat>
          <c:val>
            <c:numRef>
              <c:extLst>
                <c:ext xmlns:c15="http://schemas.microsoft.com/office/drawing/2012/chart" uri="{02D57815-91ED-43cb-92C2-25804820EDAC}">
                  <c15:fullRef>
                    <c15:sqref>'MTTF Average'!$V$2:$V$7</c15:sqref>
                  </c15:fullRef>
                </c:ext>
              </c:extLst>
              <c:f>'MTTF Average'!$V$2:$V$4</c:f>
              <c:numCache>
                <c:formatCode>General</c:formatCode>
                <c:ptCount val="3"/>
                <c:pt idx="0">
                  <c:v>0.19203942650817252</c:v>
                </c:pt>
                <c:pt idx="1">
                  <c:v>0.220242334839725</c:v>
                </c:pt>
                <c:pt idx="2">
                  <c:v>0.1557835823707267</c:v>
                </c:pt>
              </c:numCache>
            </c:numRef>
          </c:val>
          <c:extLst>
            <c:ext xmlns:c16="http://schemas.microsoft.com/office/drawing/2014/chart" uri="{C3380CC4-5D6E-409C-BE32-E72D297353CC}">
              <c16:uniqueId val="{00000001-1708-4145-9D06-624438484759}"/>
            </c:ext>
          </c:extLst>
        </c:ser>
        <c:dLbls>
          <c:showLegendKey val="0"/>
          <c:showVal val="0"/>
          <c:showCatName val="0"/>
          <c:showSerName val="0"/>
          <c:showPercent val="0"/>
          <c:showBubbleSize val="0"/>
        </c:dLbls>
        <c:gapWidth val="104"/>
        <c:overlap val="5"/>
        <c:axId val="1401537432"/>
        <c:axId val="1514700792"/>
      </c:barChart>
      <c:catAx>
        <c:axId val="1401537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14700792"/>
        <c:crosses val="autoZero"/>
        <c:auto val="1"/>
        <c:lblAlgn val="ctr"/>
        <c:lblOffset val="100"/>
        <c:noMultiLvlLbl val="0"/>
      </c:catAx>
      <c:valAx>
        <c:axId val="1514700792"/>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01537432"/>
        <c:crosses val="autoZero"/>
        <c:crossBetween val="between"/>
      </c:valAx>
      <c:spPr>
        <a:noFill/>
        <a:ln>
          <a:solidFill>
            <a:schemeClr val="tx1"/>
          </a:solidFill>
        </a:ln>
        <a:effectLst/>
      </c:spPr>
    </c:plotArea>
    <c:legend>
      <c:legendPos val="b"/>
      <c:layout>
        <c:manualLayout>
          <c:xMode val="edge"/>
          <c:yMode val="edge"/>
          <c:x val="0.36933902012248471"/>
          <c:y val="8.1937233922314695E-2"/>
          <c:w val="0.36727077256935803"/>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'MTTF Overall'!$T$1</c:f>
              <c:strCache>
                <c:ptCount val="1"/>
                <c:pt idx="0">
                  <c:v>ABENA</c:v>
                </c:pt>
              </c:strCache>
            </c:strRef>
          </c:tx>
          <c:spPr>
            <a:solidFill>
              <a:schemeClr val="bg2">
                <a:lumMod val="10000"/>
              </a:schemeClr>
            </a:solidFill>
            <a:ln>
              <a:noFill/>
            </a:ln>
            <a:effectLst/>
          </c:spPr>
          <c:invertIfNegative val="0"/>
          <c:cat>
            <c:strRef>
              <c:extLst>
                <c:ext xmlns:c15="http://schemas.microsoft.com/office/drawing/2012/chart" uri="{02D57815-91ED-43cb-92C2-25804820EDAC}">
                  <c15:fullRef>
                    <c15:sqref>'MTTF Overall'!$S$2:$S$7</c15:sqref>
                  </c15:fullRef>
                </c:ext>
              </c:extLst>
              <c:f>'MTTF Overall'!$S$5:$S$7</c:f>
              <c:strCache>
                <c:ptCount val="3"/>
                <c:pt idx="0">
                  <c:v>Average MTFF</c:v>
                </c:pt>
                <c:pt idx="1">
                  <c:v>Highest MTTF Node</c:v>
                </c:pt>
                <c:pt idx="2">
                  <c:v>Lowest MTTF Node</c:v>
                </c:pt>
              </c:strCache>
            </c:strRef>
          </c:cat>
          <c:val>
            <c:numRef>
              <c:extLst>
                <c:ext xmlns:c15="http://schemas.microsoft.com/office/drawing/2012/chart" uri="{02D57815-91ED-43cb-92C2-25804820EDAC}">
                  <c15:fullRef>
                    <c15:sqref>'MTTF Overall'!$T$2:$T$7</c15:sqref>
                  </c15:fullRef>
                </c:ext>
              </c:extLst>
              <c:f>'MTTF Overall'!$T$5:$T$7</c:f>
              <c:numCache>
                <c:formatCode>General</c:formatCode>
                <c:ptCount val="3"/>
                <c:pt idx="0">
                  <c:v>0.22235012284228908</c:v>
                </c:pt>
                <c:pt idx="1">
                  <c:v>0.22235866304592397</c:v>
                </c:pt>
                <c:pt idx="2">
                  <c:v>0.22222201978776571</c:v>
                </c:pt>
              </c:numCache>
            </c:numRef>
          </c:val>
          <c:extLst>
            <c:ext xmlns:c16="http://schemas.microsoft.com/office/drawing/2014/chart" uri="{C3380CC4-5D6E-409C-BE32-E72D297353CC}">
              <c16:uniqueId val="{00000000-C3EE-4C08-A3BE-9152BD0440B9}"/>
            </c:ext>
          </c:extLst>
        </c:ser>
        <c:ser>
          <c:idx val="1"/>
          <c:order val="1"/>
          <c:tx>
            <c:strRef>
              <c:f>'MTTF Overall'!$U$1</c:f>
              <c:strCache>
                <c:ptCount val="1"/>
                <c:pt idx="0">
                  <c:v>DTAPO</c:v>
                </c:pt>
              </c:strCache>
            </c:strRef>
          </c:tx>
          <c:spPr>
            <a:solidFill>
              <a:schemeClr val="bg1">
                <a:lumMod val="75000"/>
              </a:schemeClr>
            </a:solidFill>
            <a:ln>
              <a:noFill/>
            </a:ln>
            <a:effectLst/>
          </c:spPr>
          <c:invertIfNegative val="0"/>
          <c:cat>
            <c:strRef>
              <c:extLst>
                <c:ext xmlns:c15="http://schemas.microsoft.com/office/drawing/2012/chart" uri="{02D57815-91ED-43cb-92C2-25804820EDAC}">
                  <c15:fullRef>
                    <c15:sqref>'MTTF Overall'!$S$2:$S$7</c15:sqref>
                  </c15:fullRef>
                </c:ext>
              </c:extLst>
              <c:f>'MTTF Overall'!$S$5:$S$7</c:f>
              <c:strCache>
                <c:ptCount val="3"/>
                <c:pt idx="0">
                  <c:v>Average MTFF</c:v>
                </c:pt>
                <c:pt idx="1">
                  <c:v>Highest MTTF Node</c:v>
                </c:pt>
                <c:pt idx="2">
                  <c:v>Lowest MTTF Node</c:v>
                </c:pt>
              </c:strCache>
            </c:strRef>
          </c:cat>
          <c:val>
            <c:numRef>
              <c:extLst>
                <c:ext xmlns:c15="http://schemas.microsoft.com/office/drawing/2012/chart" uri="{02D57815-91ED-43cb-92C2-25804820EDAC}">
                  <c15:fullRef>
                    <c15:sqref>'MTTF Overall'!$U$2:$U$7</c15:sqref>
                  </c15:fullRef>
                </c:ext>
              </c:extLst>
              <c:f>'MTTF Overall'!$U$5:$U$7</c:f>
              <c:numCache>
                <c:formatCode>General</c:formatCode>
                <c:ptCount val="3"/>
                <c:pt idx="0">
                  <c:v>0.50005978142544416</c:v>
                </c:pt>
                <c:pt idx="1">
                  <c:v>1</c:v>
                </c:pt>
                <c:pt idx="2">
                  <c:v>0</c:v>
                </c:pt>
              </c:numCache>
            </c:numRef>
          </c:val>
          <c:extLst>
            <c:ext xmlns:c16="http://schemas.microsoft.com/office/drawing/2014/chart" uri="{C3380CC4-5D6E-409C-BE32-E72D297353CC}">
              <c16:uniqueId val="{00000001-C3EE-4C08-A3BE-9152BD0440B9}"/>
            </c:ext>
          </c:extLst>
        </c:ser>
        <c:ser>
          <c:idx val="2"/>
          <c:order val="2"/>
          <c:tx>
            <c:strRef>
              <c:f>'MTTF Overall'!$V$1</c:f>
              <c:strCache>
                <c:ptCount val="1"/>
                <c:pt idx="0">
                  <c:v>AMA</c:v>
                </c:pt>
              </c:strCache>
            </c:strRef>
          </c:tx>
          <c:spPr>
            <a:solidFill>
              <a:schemeClr val="accent3"/>
            </a:solidFill>
            <a:ln>
              <a:noFill/>
            </a:ln>
            <a:effectLst/>
          </c:spPr>
          <c:invertIfNegative val="0"/>
          <c:cat>
            <c:strRef>
              <c:extLst>
                <c:ext xmlns:c15="http://schemas.microsoft.com/office/drawing/2012/chart" uri="{02D57815-91ED-43cb-92C2-25804820EDAC}">
                  <c15:fullRef>
                    <c15:sqref>'MTTF Overall'!$S$2:$S$7</c15:sqref>
                  </c15:fullRef>
                </c:ext>
              </c:extLst>
              <c:f>'MTTF Overall'!$S$5:$S$7</c:f>
              <c:strCache>
                <c:ptCount val="3"/>
                <c:pt idx="0">
                  <c:v>Average MTFF</c:v>
                </c:pt>
                <c:pt idx="1">
                  <c:v>Highest MTTF Node</c:v>
                </c:pt>
                <c:pt idx="2">
                  <c:v>Lowest MTTF Node</c:v>
                </c:pt>
              </c:strCache>
            </c:strRef>
          </c:cat>
          <c:val>
            <c:numRef>
              <c:extLst>
                <c:ext xmlns:c15="http://schemas.microsoft.com/office/drawing/2012/chart" uri="{02D57815-91ED-43cb-92C2-25804820EDAC}">
                  <c15:fullRef>
                    <c15:sqref>'MTTF Overall'!$V$2:$V$7</c15:sqref>
                  </c15:fullRef>
                </c:ext>
              </c:extLst>
              <c:f>'MTTF Overall'!$V$5:$V$7</c:f>
              <c:numCache>
                <c:formatCode>General</c:formatCode>
                <c:ptCount val="3"/>
                <c:pt idx="0">
                  <c:v>0.26056639541461663</c:v>
                </c:pt>
                <c:pt idx="1">
                  <c:v>0.26603440312858401</c:v>
                </c:pt>
                <c:pt idx="2">
                  <c:v>0.25497882484976075</c:v>
                </c:pt>
              </c:numCache>
            </c:numRef>
          </c:val>
          <c:extLst>
            <c:ext xmlns:c16="http://schemas.microsoft.com/office/drawing/2014/chart" uri="{C3380CC4-5D6E-409C-BE32-E72D297353CC}">
              <c16:uniqueId val="{00000002-C3EE-4C08-A3BE-9152BD0440B9}"/>
            </c:ext>
          </c:extLst>
        </c:ser>
        <c:dLbls>
          <c:showLegendKey val="0"/>
          <c:showVal val="0"/>
          <c:showCatName val="0"/>
          <c:showSerName val="0"/>
          <c:showPercent val="0"/>
          <c:showBubbleSize val="0"/>
        </c:dLbls>
        <c:gapWidth val="104"/>
        <c:axId val="1401537432"/>
        <c:axId val="1514700792"/>
      </c:barChart>
      <c:catAx>
        <c:axId val="140153743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Node</a:t>
                </a:r>
              </a:p>
            </c:rich>
          </c:tx>
          <c:layout>
            <c:manualLayout>
              <c:xMode val="edge"/>
              <c:yMode val="edge"/>
              <c:x val="0.51712363649497939"/>
              <c:y val="0.78499699869354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14700792"/>
        <c:crosses val="autoZero"/>
        <c:auto val="1"/>
        <c:lblAlgn val="ctr"/>
        <c:lblOffset val="100"/>
        <c:noMultiLvlLbl val="0"/>
      </c:catAx>
      <c:valAx>
        <c:axId val="15147007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Normalised</a:t>
                </a:r>
                <a:r>
                  <a:rPr lang="en-GB" sz="1200" baseline="0"/>
                  <a:t> MTFF</a:t>
                </a:r>
                <a:endParaRPr lang="en-GB" sz="1200"/>
              </a:p>
            </c:rich>
          </c:tx>
          <c:layout>
            <c:manualLayout>
              <c:xMode val="edge"/>
              <c:yMode val="edge"/>
              <c:x val="1.3761467889908258E-2"/>
              <c:y val="0.1733653472688111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01537432"/>
        <c:crosses val="autoZero"/>
        <c:crossBetween val="between"/>
      </c:valAx>
      <c:spPr>
        <a:noFill/>
        <a:ln>
          <a:solidFill>
            <a:schemeClr val="tx1"/>
          </a:solidFill>
        </a:ln>
        <a:effectLst/>
      </c:spPr>
    </c:plotArea>
    <c:legend>
      <c:legendPos val="b"/>
      <c:layout>
        <c:manualLayout>
          <c:xMode val="edge"/>
          <c:yMode val="edge"/>
          <c:x val="0.36933902012248471"/>
          <c:y val="8.1937233922314695E-2"/>
          <c:w val="0.36727077256935803"/>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Utilization!$T$1</c:f>
              <c:strCache>
                <c:ptCount val="1"/>
                <c:pt idx="0">
                  <c:v>ABENA</c:v>
                </c:pt>
              </c:strCache>
            </c:strRef>
          </c:tx>
          <c:spPr>
            <a:solidFill>
              <a:schemeClr val="bg2">
                <a:lumMod val="10000"/>
              </a:schemeClr>
            </a:solidFill>
            <a:ln>
              <a:noFill/>
            </a:ln>
            <a:effectLst/>
          </c:spPr>
          <c:invertIfNegative val="0"/>
          <c:cat>
            <c:strRef>
              <c:extLst>
                <c:ext xmlns:c15="http://schemas.microsoft.com/office/drawing/2012/chart" uri="{02D57815-91ED-43cb-92C2-25804820EDAC}">
                  <c15:fullRef>
                    <c15:sqref>Utilization!$S$2:$S$7</c15:sqref>
                  </c15:fullRef>
                </c:ext>
              </c:extLst>
              <c:f>Utilization!$S$2:$S$4</c:f>
              <c:strCache>
                <c:ptCount val="3"/>
                <c:pt idx="0">
                  <c:v>Average</c:v>
                </c:pt>
                <c:pt idx="1">
                  <c:v>Highest Node</c:v>
                </c:pt>
                <c:pt idx="2">
                  <c:v>Lowest Node</c:v>
                </c:pt>
              </c:strCache>
            </c:strRef>
          </c:cat>
          <c:val>
            <c:numRef>
              <c:extLst>
                <c:ext xmlns:c15="http://schemas.microsoft.com/office/drawing/2012/chart" uri="{02D57815-91ED-43cb-92C2-25804820EDAC}">
                  <c15:fullRef>
                    <c15:sqref>Utilization!$T$2:$T$7</c15:sqref>
                  </c15:fullRef>
                </c:ext>
              </c:extLst>
              <c:f>Utilization!$T$2:$T$4</c:f>
              <c:numCache>
                <c:formatCode>General</c:formatCode>
                <c:ptCount val="3"/>
                <c:pt idx="0">
                  <c:v>0.75307971014492758</c:v>
                </c:pt>
                <c:pt idx="1">
                  <c:v>0.99456521739130443</c:v>
                </c:pt>
                <c:pt idx="2">
                  <c:v>0.2101449275362319</c:v>
                </c:pt>
              </c:numCache>
            </c:numRef>
          </c:val>
          <c:extLst>
            <c:ext xmlns:c16="http://schemas.microsoft.com/office/drawing/2014/chart" uri="{C3380CC4-5D6E-409C-BE32-E72D297353CC}">
              <c16:uniqueId val="{00000000-9CA3-48E7-B894-FEB4FCD47E09}"/>
            </c:ext>
          </c:extLst>
        </c:ser>
        <c:ser>
          <c:idx val="1"/>
          <c:order val="1"/>
          <c:tx>
            <c:strRef>
              <c:f>Utilization!$U$1</c:f>
              <c:strCache>
                <c:ptCount val="1"/>
                <c:pt idx="0">
                  <c:v>DTAPO</c:v>
                </c:pt>
              </c:strCache>
            </c:strRef>
          </c:tx>
          <c:spPr>
            <a:solidFill>
              <a:schemeClr val="bg1">
                <a:lumMod val="75000"/>
              </a:schemeClr>
            </a:solidFill>
            <a:ln>
              <a:noFill/>
            </a:ln>
            <a:effectLst/>
          </c:spPr>
          <c:invertIfNegative val="0"/>
          <c:cat>
            <c:strRef>
              <c:extLst>
                <c:ext xmlns:c15="http://schemas.microsoft.com/office/drawing/2012/chart" uri="{02D57815-91ED-43cb-92C2-25804820EDAC}">
                  <c15:fullRef>
                    <c15:sqref>Utilization!$S$2:$S$7</c15:sqref>
                  </c15:fullRef>
                </c:ext>
              </c:extLst>
              <c:f>Utilization!$S$2:$S$4</c:f>
              <c:strCache>
                <c:ptCount val="3"/>
                <c:pt idx="0">
                  <c:v>Average</c:v>
                </c:pt>
                <c:pt idx="1">
                  <c:v>Highest Node</c:v>
                </c:pt>
                <c:pt idx="2">
                  <c:v>Lowest Node</c:v>
                </c:pt>
              </c:strCache>
            </c:strRef>
          </c:cat>
          <c:val>
            <c:numRef>
              <c:extLst>
                <c:ext xmlns:c15="http://schemas.microsoft.com/office/drawing/2012/chart" uri="{02D57815-91ED-43cb-92C2-25804820EDAC}">
                  <c15:fullRef>
                    <c15:sqref>Utilization!$U$2:$U$7</c15:sqref>
                  </c15:fullRef>
                </c:ext>
              </c:extLst>
              <c:f>Utilization!$U$2:$U$4</c:f>
              <c:numCache>
                <c:formatCode>General</c:formatCode>
                <c:ptCount val="3"/>
                <c:pt idx="0">
                  <c:v>0.80615942028985499</c:v>
                </c:pt>
                <c:pt idx="1">
                  <c:v>1</c:v>
                </c:pt>
                <c:pt idx="2">
                  <c:v>0</c:v>
                </c:pt>
              </c:numCache>
            </c:numRef>
          </c:val>
          <c:extLst>
            <c:ext xmlns:c16="http://schemas.microsoft.com/office/drawing/2014/chart" uri="{C3380CC4-5D6E-409C-BE32-E72D297353CC}">
              <c16:uniqueId val="{00000001-9CA3-48E7-B894-FEB4FCD47E09}"/>
            </c:ext>
          </c:extLst>
        </c:ser>
        <c:ser>
          <c:idx val="2"/>
          <c:order val="2"/>
          <c:tx>
            <c:strRef>
              <c:f>Utilization!$V$1</c:f>
              <c:strCache>
                <c:ptCount val="1"/>
                <c:pt idx="0">
                  <c:v>AMA</c:v>
                </c:pt>
              </c:strCache>
            </c:strRef>
          </c:tx>
          <c:spPr>
            <a:solidFill>
              <a:schemeClr val="accent3"/>
            </a:solidFill>
            <a:ln>
              <a:noFill/>
            </a:ln>
            <a:effectLst/>
          </c:spPr>
          <c:invertIfNegative val="0"/>
          <c:cat>
            <c:strRef>
              <c:extLst>
                <c:ext xmlns:c15="http://schemas.microsoft.com/office/drawing/2012/chart" uri="{02D57815-91ED-43cb-92C2-25804820EDAC}">
                  <c15:fullRef>
                    <c15:sqref>Utilization!$S$2:$S$7</c15:sqref>
                  </c15:fullRef>
                </c:ext>
              </c:extLst>
              <c:f>Utilization!$S$2:$S$4</c:f>
              <c:strCache>
                <c:ptCount val="3"/>
                <c:pt idx="0">
                  <c:v>Average</c:v>
                </c:pt>
                <c:pt idx="1">
                  <c:v>Highest Node</c:v>
                </c:pt>
                <c:pt idx="2">
                  <c:v>Lowest Node</c:v>
                </c:pt>
              </c:strCache>
            </c:strRef>
          </c:cat>
          <c:val>
            <c:numRef>
              <c:extLst>
                <c:ext xmlns:c15="http://schemas.microsoft.com/office/drawing/2012/chart" uri="{02D57815-91ED-43cb-92C2-25804820EDAC}">
                  <c15:fullRef>
                    <c15:sqref>Utilization!$V$2:$V$7</c15:sqref>
                  </c15:fullRef>
                </c:ext>
              </c:extLst>
              <c:f>Utilization!$V$2:$V$4</c:f>
              <c:numCache>
                <c:formatCode>General</c:formatCode>
                <c:ptCount val="3"/>
                <c:pt idx="0">
                  <c:v>0.79728260869565226</c:v>
                </c:pt>
                <c:pt idx="1">
                  <c:v>0.99456521739130443</c:v>
                </c:pt>
                <c:pt idx="2">
                  <c:v>0.4637681159420291</c:v>
                </c:pt>
              </c:numCache>
            </c:numRef>
          </c:val>
          <c:extLst>
            <c:ext xmlns:c16="http://schemas.microsoft.com/office/drawing/2014/chart" uri="{C3380CC4-5D6E-409C-BE32-E72D297353CC}">
              <c16:uniqueId val="{00000002-6AE7-4C6A-BF03-E51395F1D1F9}"/>
            </c:ext>
          </c:extLst>
        </c:ser>
        <c:dLbls>
          <c:showLegendKey val="0"/>
          <c:showVal val="0"/>
          <c:showCatName val="0"/>
          <c:showSerName val="0"/>
          <c:showPercent val="0"/>
          <c:showBubbleSize val="0"/>
        </c:dLbls>
        <c:gapWidth val="104"/>
        <c:overlap val="5"/>
        <c:axId val="1401537432"/>
        <c:axId val="1514700792"/>
      </c:barChart>
      <c:catAx>
        <c:axId val="140153743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Nodes</a:t>
                </a:r>
              </a:p>
            </c:rich>
          </c:tx>
          <c:layout>
            <c:manualLayout>
              <c:xMode val="edge"/>
              <c:yMode val="edge"/>
              <c:x val="0.46477891133173571"/>
              <c:y val="0.790936602723317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14700792"/>
        <c:crosses val="autoZero"/>
        <c:auto val="1"/>
        <c:lblAlgn val="ctr"/>
        <c:lblOffset val="100"/>
        <c:noMultiLvlLbl val="0"/>
      </c:catAx>
      <c:valAx>
        <c:axId val="15147007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Normalised</a:t>
                </a:r>
                <a:r>
                  <a:rPr lang="en-GB" sz="1200" baseline="0"/>
                  <a:t> utilisation</a:t>
                </a:r>
                <a:endParaRPr lang="en-GB" sz="1200"/>
              </a:p>
            </c:rich>
          </c:tx>
          <c:layout>
            <c:manualLayout>
              <c:xMode val="edge"/>
              <c:yMode val="edge"/>
              <c:x val="1.1594202898550725E-2"/>
              <c:y val="0.1086487343444485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01537432"/>
        <c:crosses val="autoZero"/>
        <c:crossBetween val="between"/>
      </c:valAx>
      <c:spPr>
        <a:noFill/>
        <a:ln>
          <a:solidFill>
            <a:schemeClr val="tx1"/>
          </a:solidFill>
        </a:ln>
        <a:effectLst/>
      </c:spPr>
    </c:plotArea>
    <c:legend>
      <c:legendPos val="b"/>
      <c:layout>
        <c:manualLayout>
          <c:xMode val="edge"/>
          <c:yMode val="edge"/>
          <c:x val="0.39977651176608631"/>
          <c:y val="8.6566783318751825E-2"/>
          <c:w val="0.3684352328501739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'Temperature '!$T$1</c:f>
              <c:strCache>
                <c:ptCount val="1"/>
                <c:pt idx="0">
                  <c:v>ABENA</c:v>
                </c:pt>
              </c:strCache>
            </c:strRef>
          </c:tx>
          <c:spPr>
            <a:solidFill>
              <a:schemeClr val="bg2">
                <a:lumMod val="10000"/>
              </a:schemeClr>
            </a:solidFill>
            <a:ln>
              <a:noFill/>
            </a:ln>
            <a:effectLst/>
          </c:spPr>
          <c:invertIfNegative val="0"/>
          <c:cat>
            <c:strRef>
              <c:extLst>
                <c:ext xmlns:c15="http://schemas.microsoft.com/office/drawing/2012/chart" uri="{02D57815-91ED-43cb-92C2-25804820EDAC}">
                  <c15:fullRef>
                    <c15:sqref>'Temperature '!$S$2:$S$7</c15:sqref>
                  </c15:fullRef>
                </c:ext>
              </c:extLst>
              <c:f>'Temperature '!$S$2:$S$4</c:f>
              <c:strCache>
                <c:ptCount val="3"/>
                <c:pt idx="0">
                  <c:v>Average</c:v>
                </c:pt>
                <c:pt idx="1">
                  <c:v>Highest Node</c:v>
                </c:pt>
                <c:pt idx="2">
                  <c:v>Lowest Node</c:v>
                </c:pt>
              </c:strCache>
            </c:strRef>
          </c:cat>
          <c:val>
            <c:numRef>
              <c:extLst>
                <c:ext xmlns:c15="http://schemas.microsoft.com/office/drawing/2012/chart" uri="{02D57815-91ED-43cb-92C2-25804820EDAC}">
                  <c15:fullRef>
                    <c15:sqref>'Temperature '!$T$2:$T$7</c15:sqref>
                  </c15:fullRef>
                </c:ext>
              </c:extLst>
              <c:f>'Temperature '!$T$2:$T$4</c:f>
              <c:numCache>
                <c:formatCode>General</c:formatCode>
                <c:ptCount val="3"/>
                <c:pt idx="0">
                  <c:v>0.49980828220858897</c:v>
                </c:pt>
                <c:pt idx="1">
                  <c:v>0.5</c:v>
                </c:pt>
                <c:pt idx="2">
                  <c:v>0.49979550102249415</c:v>
                </c:pt>
              </c:numCache>
            </c:numRef>
          </c:val>
          <c:extLst>
            <c:ext xmlns:c16="http://schemas.microsoft.com/office/drawing/2014/chart" uri="{C3380CC4-5D6E-409C-BE32-E72D297353CC}">
              <c16:uniqueId val="{00000000-8217-46F9-8E1E-7D85185F88EC}"/>
            </c:ext>
          </c:extLst>
        </c:ser>
        <c:ser>
          <c:idx val="1"/>
          <c:order val="1"/>
          <c:tx>
            <c:strRef>
              <c:f>'Temperature '!$U$1</c:f>
              <c:strCache>
                <c:ptCount val="1"/>
                <c:pt idx="0">
                  <c:v>DTAPO</c:v>
                </c:pt>
              </c:strCache>
            </c:strRef>
          </c:tx>
          <c:spPr>
            <a:solidFill>
              <a:schemeClr val="bg1">
                <a:lumMod val="75000"/>
              </a:schemeClr>
            </a:solidFill>
            <a:ln>
              <a:noFill/>
            </a:ln>
            <a:effectLst/>
          </c:spPr>
          <c:invertIfNegative val="0"/>
          <c:cat>
            <c:strRef>
              <c:extLst>
                <c:ext xmlns:c15="http://schemas.microsoft.com/office/drawing/2012/chart" uri="{02D57815-91ED-43cb-92C2-25804820EDAC}">
                  <c15:fullRef>
                    <c15:sqref>'Temperature '!$S$2:$S$7</c15:sqref>
                  </c15:fullRef>
                </c:ext>
              </c:extLst>
              <c:f>'Temperature '!$S$2:$S$4</c:f>
              <c:strCache>
                <c:ptCount val="3"/>
                <c:pt idx="0">
                  <c:v>Average</c:v>
                </c:pt>
                <c:pt idx="1">
                  <c:v>Highest Node</c:v>
                </c:pt>
                <c:pt idx="2">
                  <c:v>Lowest Node</c:v>
                </c:pt>
              </c:strCache>
            </c:strRef>
          </c:cat>
          <c:val>
            <c:numRef>
              <c:extLst>
                <c:ext xmlns:c15="http://schemas.microsoft.com/office/drawing/2012/chart" uri="{02D57815-91ED-43cb-92C2-25804820EDAC}">
                  <c15:fullRef>
                    <c15:sqref>'Temperature '!$U$2:$U$7</c15:sqref>
                  </c15:fullRef>
                </c:ext>
              </c:extLst>
              <c:f>'Temperature '!$U$2:$U$4</c:f>
              <c:numCache>
                <c:formatCode>General</c:formatCode>
                <c:ptCount val="3"/>
                <c:pt idx="0">
                  <c:v>0.49982106339468191</c:v>
                </c:pt>
                <c:pt idx="1">
                  <c:v>1</c:v>
                </c:pt>
                <c:pt idx="2">
                  <c:v>0</c:v>
                </c:pt>
              </c:numCache>
            </c:numRef>
          </c:val>
          <c:extLst>
            <c:ext xmlns:c16="http://schemas.microsoft.com/office/drawing/2014/chart" uri="{C3380CC4-5D6E-409C-BE32-E72D297353CC}">
              <c16:uniqueId val="{00000001-8217-46F9-8E1E-7D85185F88EC}"/>
            </c:ext>
          </c:extLst>
        </c:ser>
        <c:ser>
          <c:idx val="2"/>
          <c:order val="2"/>
          <c:tx>
            <c:strRef>
              <c:f>'Temperature '!$V$1</c:f>
              <c:strCache>
                <c:ptCount val="1"/>
                <c:pt idx="0">
                  <c:v>AMA</c:v>
                </c:pt>
              </c:strCache>
            </c:strRef>
          </c:tx>
          <c:spPr>
            <a:solidFill>
              <a:schemeClr val="accent3"/>
            </a:solidFill>
            <a:ln>
              <a:noFill/>
            </a:ln>
            <a:effectLst/>
          </c:spPr>
          <c:invertIfNegative val="0"/>
          <c:cat>
            <c:strRef>
              <c:extLst>
                <c:ext xmlns:c15="http://schemas.microsoft.com/office/drawing/2012/chart" uri="{02D57815-91ED-43cb-92C2-25804820EDAC}">
                  <c15:fullRef>
                    <c15:sqref>'Temperature '!$S$2:$S$7</c15:sqref>
                  </c15:fullRef>
                </c:ext>
              </c:extLst>
              <c:f>'Temperature '!$S$2:$S$4</c:f>
              <c:strCache>
                <c:ptCount val="3"/>
                <c:pt idx="0">
                  <c:v>Average</c:v>
                </c:pt>
                <c:pt idx="1">
                  <c:v>Highest Node</c:v>
                </c:pt>
                <c:pt idx="2">
                  <c:v>Lowest Node</c:v>
                </c:pt>
              </c:strCache>
            </c:strRef>
          </c:cat>
          <c:val>
            <c:numRef>
              <c:extLst>
                <c:ext xmlns:c15="http://schemas.microsoft.com/office/drawing/2012/chart" uri="{02D57815-91ED-43cb-92C2-25804820EDAC}">
                  <c15:fullRef>
                    <c15:sqref>'Temperature '!$V$2:$V$7</c15:sqref>
                  </c15:fullRef>
                </c:ext>
              </c:extLst>
              <c:f>'Temperature '!$V$2:$V$4</c:f>
              <c:numCache>
                <c:formatCode>General</c:formatCode>
                <c:ptCount val="3"/>
                <c:pt idx="0">
                  <c:v>0.49980828220858897</c:v>
                </c:pt>
                <c:pt idx="1">
                  <c:v>0.5</c:v>
                </c:pt>
                <c:pt idx="2">
                  <c:v>0.5</c:v>
                </c:pt>
              </c:numCache>
            </c:numRef>
          </c:val>
          <c:extLst>
            <c:ext xmlns:c16="http://schemas.microsoft.com/office/drawing/2014/chart" uri="{C3380CC4-5D6E-409C-BE32-E72D297353CC}">
              <c16:uniqueId val="{00000002-8217-46F9-8E1E-7D85185F88EC}"/>
            </c:ext>
          </c:extLst>
        </c:ser>
        <c:dLbls>
          <c:showLegendKey val="0"/>
          <c:showVal val="0"/>
          <c:showCatName val="0"/>
          <c:showSerName val="0"/>
          <c:showPercent val="0"/>
          <c:showBubbleSize val="0"/>
        </c:dLbls>
        <c:gapWidth val="104"/>
        <c:overlap val="5"/>
        <c:axId val="1401537432"/>
        <c:axId val="1514700792"/>
      </c:barChart>
      <c:catAx>
        <c:axId val="1401537432"/>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a:t>Nodes</a:t>
                </a:r>
              </a:p>
            </c:rich>
          </c:tx>
          <c:layout>
            <c:manualLayout>
              <c:xMode val="edge"/>
              <c:yMode val="edge"/>
              <c:x val="0.49542229829966905"/>
              <c:y val="0.786462329792668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14700792"/>
        <c:crosses val="autoZero"/>
        <c:auto val="1"/>
        <c:lblAlgn val="ctr"/>
        <c:lblOffset val="100"/>
        <c:noMultiLvlLbl val="0"/>
      </c:catAx>
      <c:valAx>
        <c:axId val="15147007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a:t>Normalised</a:t>
                </a:r>
                <a:r>
                  <a:rPr lang="en-GB" baseline="0"/>
                  <a:t> temperature</a:t>
                </a:r>
                <a:endParaRPr lang="en-GB"/>
              </a:p>
            </c:rich>
          </c:tx>
          <c:layout>
            <c:manualLayout>
              <c:xMode val="edge"/>
              <c:yMode val="edge"/>
              <c:x val="1.391304347826087E-2"/>
              <c:y val="9.0751642621853465E-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01537432"/>
        <c:crosses val="autoZero"/>
        <c:crossBetween val="between"/>
      </c:valAx>
      <c:spPr>
        <a:noFill/>
        <a:ln>
          <a:solidFill>
            <a:schemeClr val="tx1"/>
          </a:solidFill>
        </a:ln>
        <a:effectLst/>
      </c:spPr>
    </c:plotArea>
    <c:legend>
      <c:legendPos val="b"/>
      <c:layout>
        <c:manualLayout>
          <c:xMode val="edge"/>
          <c:yMode val="edge"/>
          <c:x val="0.39977651176608631"/>
          <c:y val="8.6566783318751825E-2"/>
          <c:w val="0.3684352328501739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'Execution Time  (2)'!$T$1</c:f>
              <c:strCache>
                <c:ptCount val="1"/>
                <c:pt idx="0">
                  <c:v>ABENA</c:v>
                </c:pt>
              </c:strCache>
            </c:strRef>
          </c:tx>
          <c:spPr>
            <a:solidFill>
              <a:schemeClr val="bg2">
                <a:lumMod val="10000"/>
              </a:schemeClr>
            </a:solidFill>
            <a:ln>
              <a:noFill/>
            </a:ln>
            <a:effectLst/>
          </c:spPr>
          <c:invertIfNegative val="0"/>
          <c:cat>
            <c:strRef>
              <c:extLst>
                <c:ext xmlns:c15="http://schemas.microsoft.com/office/drawing/2012/chart" uri="{02D57815-91ED-43cb-92C2-25804820EDAC}">
                  <c15:fullRef>
                    <c15:sqref>'Execution Time  (2)'!$S$2:$S$7</c15:sqref>
                  </c15:fullRef>
                </c:ext>
              </c:extLst>
              <c:f>'Execution Time  (2)'!$S$2</c:f>
              <c:strCache>
                <c:ptCount val="1"/>
                <c:pt idx="0">
                  <c:v>Execution Time</c:v>
                </c:pt>
              </c:strCache>
            </c:strRef>
          </c:cat>
          <c:val>
            <c:numRef>
              <c:extLst>
                <c:ext xmlns:c15="http://schemas.microsoft.com/office/drawing/2012/chart" uri="{02D57815-91ED-43cb-92C2-25804820EDAC}">
                  <c15:fullRef>
                    <c15:sqref>'Execution Time  (2)'!$T$2:$T$7</c15:sqref>
                  </c15:fullRef>
                </c:ext>
              </c:extLst>
              <c:f>'Execution Time  (2)'!$T$2</c:f>
              <c:numCache>
                <c:formatCode>General</c:formatCode>
                <c:ptCount val="1"/>
                <c:pt idx="0">
                  <c:v>1</c:v>
                </c:pt>
              </c:numCache>
            </c:numRef>
          </c:val>
          <c:extLst>
            <c:ext xmlns:c16="http://schemas.microsoft.com/office/drawing/2014/chart" uri="{C3380CC4-5D6E-409C-BE32-E72D297353CC}">
              <c16:uniqueId val="{00000000-AFCD-4A9E-AC6E-F51903D56A8E}"/>
            </c:ext>
          </c:extLst>
        </c:ser>
        <c:ser>
          <c:idx val="1"/>
          <c:order val="1"/>
          <c:tx>
            <c:strRef>
              <c:f>'Execution Time  (2)'!$U$1</c:f>
              <c:strCache>
                <c:ptCount val="1"/>
                <c:pt idx="0">
                  <c:v>DTAPO</c:v>
                </c:pt>
              </c:strCache>
            </c:strRef>
          </c:tx>
          <c:spPr>
            <a:solidFill>
              <a:schemeClr val="bg1">
                <a:lumMod val="75000"/>
              </a:schemeClr>
            </a:solidFill>
            <a:ln>
              <a:noFill/>
            </a:ln>
            <a:effectLst/>
          </c:spPr>
          <c:invertIfNegative val="0"/>
          <c:cat>
            <c:strRef>
              <c:extLst>
                <c:ext xmlns:c15="http://schemas.microsoft.com/office/drawing/2012/chart" uri="{02D57815-91ED-43cb-92C2-25804820EDAC}">
                  <c15:fullRef>
                    <c15:sqref>'Execution Time  (2)'!$S$2:$S$7</c15:sqref>
                  </c15:fullRef>
                </c:ext>
              </c:extLst>
              <c:f>'Execution Time  (2)'!$S$2</c:f>
              <c:strCache>
                <c:ptCount val="1"/>
                <c:pt idx="0">
                  <c:v>Execution Time</c:v>
                </c:pt>
              </c:strCache>
            </c:strRef>
          </c:cat>
          <c:val>
            <c:numRef>
              <c:extLst>
                <c:ext xmlns:c15="http://schemas.microsoft.com/office/drawing/2012/chart" uri="{02D57815-91ED-43cb-92C2-25804820EDAC}">
                  <c15:fullRef>
                    <c15:sqref>'Execution Time  (2)'!$U$2:$U$7</c15:sqref>
                  </c15:fullRef>
                </c:ext>
              </c:extLst>
              <c:f>'Execution Time  (2)'!$U$2</c:f>
              <c:numCache>
                <c:formatCode>General</c:formatCode>
                <c:ptCount val="1"/>
                <c:pt idx="0">
                  <c:v>0</c:v>
                </c:pt>
              </c:numCache>
            </c:numRef>
          </c:val>
          <c:extLst>
            <c:ext xmlns:c16="http://schemas.microsoft.com/office/drawing/2014/chart" uri="{C3380CC4-5D6E-409C-BE32-E72D297353CC}">
              <c16:uniqueId val="{00000001-AFCD-4A9E-AC6E-F51903D56A8E}"/>
            </c:ext>
          </c:extLst>
        </c:ser>
        <c:ser>
          <c:idx val="2"/>
          <c:order val="2"/>
          <c:tx>
            <c:strRef>
              <c:f>'Execution Time  (2)'!$V$1</c:f>
              <c:strCache>
                <c:ptCount val="1"/>
                <c:pt idx="0">
                  <c:v>AMA</c:v>
                </c:pt>
              </c:strCache>
            </c:strRef>
          </c:tx>
          <c:spPr>
            <a:solidFill>
              <a:schemeClr val="accent3"/>
            </a:solidFill>
            <a:ln>
              <a:noFill/>
            </a:ln>
            <a:effectLst/>
          </c:spPr>
          <c:invertIfNegative val="0"/>
          <c:cat>
            <c:strRef>
              <c:extLst>
                <c:ext xmlns:c15="http://schemas.microsoft.com/office/drawing/2012/chart" uri="{02D57815-91ED-43cb-92C2-25804820EDAC}">
                  <c15:fullRef>
                    <c15:sqref>'Execution Time  (2)'!$S$2:$S$7</c15:sqref>
                  </c15:fullRef>
                </c:ext>
              </c:extLst>
              <c:f>'Execution Time  (2)'!$S$2</c:f>
              <c:strCache>
                <c:ptCount val="1"/>
                <c:pt idx="0">
                  <c:v>Execution Time</c:v>
                </c:pt>
              </c:strCache>
            </c:strRef>
          </c:cat>
          <c:val>
            <c:numRef>
              <c:extLst>
                <c:ext xmlns:c15="http://schemas.microsoft.com/office/drawing/2012/chart" uri="{02D57815-91ED-43cb-92C2-25804820EDAC}">
                  <c15:fullRef>
                    <c15:sqref>'Execution Time  (2)'!$V$2:$V$7</c15:sqref>
                  </c15:fullRef>
                </c:ext>
              </c:extLst>
              <c:f>'Execution Time  (2)'!$V$2</c:f>
              <c:numCache>
                <c:formatCode>General</c:formatCode>
                <c:ptCount val="1"/>
                <c:pt idx="0">
                  <c:v>1.0044394068196845</c:v>
                </c:pt>
              </c:numCache>
            </c:numRef>
          </c:val>
          <c:extLst>
            <c:ext xmlns:c16="http://schemas.microsoft.com/office/drawing/2014/chart" uri="{C3380CC4-5D6E-409C-BE32-E72D297353CC}">
              <c16:uniqueId val="{00000002-AFCD-4A9E-AC6E-F51903D56A8E}"/>
            </c:ext>
          </c:extLst>
        </c:ser>
        <c:dLbls>
          <c:showLegendKey val="0"/>
          <c:showVal val="0"/>
          <c:showCatName val="0"/>
          <c:showSerName val="0"/>
          <c:showPercent val="0"/>
          <c:showBubbleSize val="0"/>
        </c:dLbls>
        <c:gapWidth val="104"/>
        <c:axId val="1401537432"/>
        <c:axId val="1514700792"/>
      </c:barChart>
      <c:catAx>
        <c:axId val="1401537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14700792"/>
        <c:crosses val="autoZero"/>
        <c:auto val="1"/>
        <c:lblAlgn val="ctr"/>
        <c:lblOffset val="100"/>
        <c:noMultiLvlLbl val="0"/>
      </c:catAx>
      <c:valAx>
        <c:axId val="15147007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Normalised</a:t>
                </a:r>
                <a:r>
                  <a:rPr lang="en-GB" sz="1200" baseline="0"/>
                  <a:t> execution time</a:t>
                </a:r>
                <a:endParaRPr lang="en-GB" sz="1200"/>
              </a:p>
            </c:rich>
          </c:tx>
          <c:layout>
            <c:manualLayout>
              <c:xMode val="edge"/>
              <c:yMode val="edge"/>
              <c:x val="1.2545739675901725E-2"/>
              <c:y val="9.0013211435818849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01537432"/>
        <c:crosses val="autoZero"/>
        <c:crossBetween val="between"/>
      </c:valAx>
      <c:spPr>
        <a:noFill/>
        <a:ln>
          <a:solidFill>
            <a:schemeClr val="tx1"/>
          </a:solidFill>
        </a:ln>
        <a:effectLst/>
      </c:spPr>
    </c:plotArea>
    <c:legend>
      <c:legendPos val="b"/>
      <c:layout>
        <c:manualLayout>
          <c:xMode val="edge"/>
          <c:yMode val="edge"/>
          <c:x val="0.39977651176608631"/>
          <c:y val="8.6566783318751825E-2"/>
          <c:w val="0.33353752135747672"/>
          <c:h val="9.091010266826186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14</xdr:col>
      <xdr:colOff>346074</xdr:colOff>
      <xdr:row>14</xdr:row>
      <xdr:rowOff>6350</xdr:rowOff>
    </xdr:from>
    <xdr:to>
      <xdr:col>21</xdr:col>
      <xdr:colOff>193674</xdr:colOff>
      <xdr:row>28</xdr:row>
      <xdr:rowOff>171450</xdr:rowOff>
    </xdr:to>
    <xdr:graphicFrame macro="">
      <xdr:nvGraphicFramePr>
        <xdr:cNvPr id="3" name="Chart 2">
          <a:extLst>
            <a:ext uri="{FF2B5EF4-FFF2-40B4-BE49-F238E27FC236}">
              <a16:creationId xmlns:a16="http://schemas.microsoft.com/office/drawing/2014/main" id="{03C25659-E96E-4469-AA3F-922D298051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292100</xdr:colOff>
      <xdr:row>1</xdr:row>
      <xdr:rowOff>19050</xdr:rowOff>
    </xdr:from>
    <xdr:to>
      <xdr:col>12</xdr:col>
      <xdr:colOff>349250</xdr:colOff>
      <xdr:row>13</xdr:row>
      <xdr:rowOff>69850</xdr:rowOff>
    </xdr:to>
    <xdr:sp macro="" textlink="">
      <xdr:nvSpPr>
        <xdr:cNvPr id="2" name="TextBox 1">
          <a:extLst>
            <a:ext uri="{FF2B5EF4-FFF2-40B4-BE49-F238E27FC236}">
              <a16:creationId xmlns:a16="http://schemas.microsoft.com/office/drawing/2014/main" id="{168F9659-55EA-4B82-8338-16E980488625}"/>
            </a:ext>
          </a:extLst>
        </xdr:cNvPr>
        <xdr:cNvSpPr txBox="1"/>
      </xdr:nvSpPr>
      <xdr:spPr>
        <a:xfrm>
          <a:off x="11106150" y="203200"/>
          <a:ext cx="1885950" cy="226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a:t>
          </a:r>
          <a:r>
            <a:rPr lang="en-GB" sz="1100" baseline="0"/>
            <a:t> This dataset is comprised of the MTTF Data.</a:t>
          </a:r>
        </a:p>
        <a:p>
          <a:endParaRPr lang="en-GB" sz="1100" baseline="0"/>
        </a:p>
        <a:p>
          <a:r>
            <a:rPr lang="en-GB" sz="1100" baseline="0"/>
            <a:t>The First section of the data is the raw data extracted from the LifeSim simulaltion.</a:t>
          </a:r>
        </a:p>
        <a:p>
          <a:endParaRPr lang="en-GB" sz="1100" baseline="0"/>
        </a:p>
        <a:p>
          <a:r>
            <a:rPr lang="en-GB" sz="1100" baseline="0"/>
            <a:t>The Second section of the data is the normalised version.</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346074</xdr:colOff>
      <xdr:row>14</xdr:row>
      <xdr:rowOff>6350</xdr:rowOff>
    </xdr:from>
    <xdr:to>
      <xdr:col>21</xdr:col>
      <xdr:colOff>193674</xdr:colOff>
      <xdr:row>28</xdr:row>
      <xdr:rowOff>171450</xdr:rowOff>
    </xdr:to>
    <xdr:graphicFrame macro="">
      <xdr:nvGraphicFramePr>
        <xdr:cNvPr id="2" name="Chart 1">
          <a:extLst>
            <a:ext uri="{FF2B5EF4-FFF2-40B4-BE49-F238E27FC236}">
              <a16:creationId xmlns:a16="http://schemas.microsoft.com/office/drawing/2014/main" id="{57D4097E-6087-45F4-94CB-97DEC252E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292100</xdr:colOff>
      <xdr:row>1</xdr:row>
      <xdr:rowOff>19050</xdr:rowOff>
    </xdr:from>
    <xdr:to>
      <xdr:col>12</xdr:col>
      <xdr:colOff>349250</xdr:colOff>
      <xdr:row>13</xdr:row>
      <xdr:rowOff>69850</xdr:rowOff>
    </xdr:to>
    <xdr:sp macro="" textlink="">
      <xdr:nvSpPr>
        <xdr:cNvPr id="3" name="TextBox 2">
          <a:extLst>
            <a:ext uri="{FF2B5EF4-FFF2-40B4-BE49-F238E27FC236}">
              <a16:creationId xmlns:a16="http://schemas.microsoft.com/office/drawing/2014/main" id="{B654B79F-975E-4732-BE33-85CD35BA767C}"/>
            </a:ext>
          </a:extLst>
        </xdr:cNvPr>
        <xdr:cNvSpPr txBox="1"/>
      </xdr:nvSpPr>
      <xdr:spPr>
        <a:xfrm>
          <a:off x="11106150" y="203200"/>
          <a:ext cx="1885950" cy="226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a:t>
          </a:r>
          <a:r>
            <a:rPr lang="en-GB" sz="1100" baseline="0"/>
            <a:t> This dataset is comprised of the MTTF Data.</a:t>
          </a:r>
        </a:p>
        <a:p>
          <a:endParaRPr lang="en-GB" sz="1100" baseline="0"/>
        </a:p>
        <a:p>
          <a:r>
            <a:rPr lang="en-GB" sz="1100" baseline="0"/>
            <a:t>The First section of the data is the raw data extracted from the LifeSim simulaltion.</a:t>
          </a:r>
        </a:p>
        <a:p>
          <a:endParaRPr lang="en-GB" sz="1100" baseline="0"/>
        </a:p>
        <a:p>
          <a:r>
            <a:rPr lang="en-GB" sz="1100" baseline="0"/>
            <a:t>The Second section of the data is the normalised version.</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692150</xdr:colOff>
      <xdr:row>7</xdr:row>
      <xdr:rowOff>53975</xdr:rowOff>
    </xdr:from>
    <xdr:to>
      <xdr:col>21</xdr:col>
      <xdr:colOff>492125</xdr:colOff>
      <xdr:row>22</xdr:row>
      <xdr:rowOff>34925</xdr:rowOff>
    </xdr:to>
    <xdr:graphicFrame macro="">
      <xdr:nvGraphicFramePr>
        <xdr:cNvPr id="2" name="Chart 1">
          <a:extLst>
            <a:ext uri="{FF2B5EF4-FFF2-40B4-BE49-F238E27FC236}">
              <a16:creationId xmlns:a16="http://schemas.microsoft.com/office/drawing/2014/main" id="{E2289316-0DCE-4534-B38F-B55F82C711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xdr:row>
      <xdr:rowOff>19050</xdr:rowOff>
    </xdr:from>
    <xdr:to>
      <xdr:col>12</xdr:col>
      <xdr:colOff>76200</xdr:colOff>
      <xdr:row>14</xdr:row>
      <xdr:rowOff>88900</xdr:rowOff>
    </xdr:to>
    <xdr:sp macro="" textlink="">
      <xdr:nvSpPr>
        <xdr:cNvPr id="3" name="TextBox 2">
          <a:extLst>
            <a:ext uri="{FF2B5EF4-FFF2-40B4-BE49-F238E27FC236}">
              <a16:creationId xmlns:a16="http://schemas.microsoft.com/office/drawing/2014/main" id="{C277EEA8-6F68-495A-B42C-35271B52BCAC}"/>
            </a:ext>
          </a:extLst>
        </xdr:cNvPr>
        <xdr:cNvSpPr txBox="1"/>
      </xdr:nvSpPr>
      <xdr:spPr>
        <a:xfrm>
          <a:off x="10833100" y="203200"/>
          <a:ext cx="1885950" cy="246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a:t>
          </a:r>
          <a:r>
            <a:rPr lang="en-GB" sz="1100" baseline="0"/>
            <a:t> This dataset is comprised of the Utilisation Data.</a:t>
          </a:r>
        </a:p>
        <a:p>
          <a:endParaRPr lang="en-GB" sz="1100" baseline="0"/>
        </a:p>
        <a:p>
          <a:r>
            <a:rPr lang="en-GB" sz="1100" baseline="0"/>
            <a:t>The First section of the data is the raw data extracted from the LifeSim simulaltion.</a:t>
          </a:r>
        </a:p>
        <a:p>
          <a:endParaRPr lang="en-GB" sz="1100" baseline="0"/>
        </a:p>
        <a:p>
          <a:r>
            <a:rPr lang="en-GB" sz="1100" baseline="0"/>
            <a:t>The Second section of the data is the normalised version.</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692150</xdr:colOff>
      <xdr:row>7</xdr:row>
      <xdr:rowOff>53975</xdr:rowOff>
    </xdr:from>
    <xdr:to>
      <xdr:col>21</xdr:col>
      <xdr:colOff>492125</xdr:colOff>
      <xdr:row>22</xdr:row>
      <xdr:rowOff>34925</xdr:rowOff>
    </xdr:to>
    <xdr:graphicFrame macro="">
      <xdr:nvGraphicFramePr>
        <xdr:cNvPr id="2" name="Chart 1">
          <a:extLst>
            <a:ext uri="{FF2B5EF4-FFF2-40B4-BE49-F238E27FC236}">
              <a16:creationId xmlns:a16="http://schemas.microsoft.com/office/drawing/2014/main" id="{852E0ADE-1C86-41F5-9A6C-45951E1B1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xdr:row>
      <xdr:rowOff>19050</xdr:rowOff>
    </xdr:from>
    <xdr:to>
      <xdr:col>12</xdr:col>
      <xdr:colOff>76200</xdr:colOff>
      <xdr:row>14</xdr:row>
      <xdr:rowOff>88900</xdr:rowOff>
    </xdr:to>
    <xdr:sp macro="" textlink="">
      <xdr:nvSpPr>
        <xdr:cNvPr id="3" name="TextBox 2">
          <a:extLst>
            <a:ext uri="{FF2B5EF4-FFF2-40B4-BE49-F238E27FC236}">
              <a16:creationId xmlns:a16="http://schemas.microsoft.com/office/drawing/2014/main" id="{D2B99DF0-C228-419D-B41D-24707AAF0106}"/>
            </a:ext>
          </a:extLst>
        </xdr:cNvPr>
        <xdr:cNvSpPr txBox="1"/>
      </xdr:nvSpPr>
      <xdr:spPr>
        <a:xfrm>
          <a:off x="10839450" y="200025"/>
          <a:ext cx="1885950"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a:t>
          </a:r>
          <a:r>
            <a:rPr lang="en-GB" sz="1100" baseline="0"/>
            <a:t> This dataset is comprised of the Utilisation Data.</a:t>
          </a:r>
        </a:p>
        <a:p>
          <a:endParaRPr lang="en-GB" sz="1100" baseline="0"/>
        </a:p>
        <a:p>
          <a:r>
            <a:rPr lang="en-GB" sz="1100" baseline="0"/>
            <a:t>The First section of the data is the raw data extracted from the LifeSim simulaltion.</a:t>
          </a:r>
        </a:p>
        <a:p>
          <a:endParaRPr lang="en-GB" sz="1100" baseline="0"/>
        </a:p>
        <a:p>
          <a:r>
            <a:rPr lang="en-GB" sz="1100" baseline="0"/>
            <a:t>The Second section of the data is the normalised version.</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692150</xdr:colOff>
      <xdr:row>7</xdr:row>
      <xdr:rowOff>53975</xdr:rowOff>
    </xdr:from>
    <xdr:to>
      <xdr:col>21</xdr:col>
      <xdr:colOff>492125</xdr:colOff>
      <xdr:row>22</xdr:row>
      <xdr:rowOff>34925</xdr:rowOff>
    </xdr:to>
    <xdr:graphicFrame macro="">
      <xdr:nvGraphicFramePr>
        <xdr:cNvPr id="2" name="Chart 1">
          <a:extLst>
            <a:ext uri="{FF2B5EF4-FFF2-40B4-BE49-F238E27FC236}">
              <a16:creationId xmlns:a16="http://schemas.microsoft.com/office/drawing/2014/main" id="{8F63D229-714C-43F8-A470-D28F540BD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xdr:row>
      <xdr:rowOff>19050</xdr:rowOff>
    </xdr:from>
    <xdr:to>
      <xdr:col>12</xdr:col>
      <xdr:colOff>76200</xdr:colOff>
      <xdr:row>14</xdr:row>
      <xdr:rowOff>88900</xdr:rowOff>
    </xdr:to>
    <xdr:sp macro="" textlink="">
      <xdr:nvSpPr>
        <xdr:cNvPr id="3" name="TextBox 2">
          <a:extLst>
            <a:ext uri="{FF2B5EF4-FFF2-40B4-BE49-F238E27FC236}">
              <a16:creationId xmlns:a16="http://schemas.microsoft.com/office/drawing/2014/main" id="{024418C3-6796-411A-B7E2-E98B92F40509}"/>
            </a:ext>
          </a:extLst>
        </xdr:cNvPr>
        <xdr:cNvSpPr txBox="1"/>
      </xdr:nvSpPr>
      <xdr:spPr>
        <a:xfrm>
          <a:off x="10839450" y="200025"/>
          <a:ext cx="1885950"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a:t>
          </a:r>
          <a:r>
            <a:rPr lang="en-GB" sz="1100" baseline="0"/>
            <a:t> This dataset is comprised of the Utilisation Data.</a:t>
          </a:r>
        </a:p>
        <a:p>
          <a:endParaRPr lang="en-GB" sz="1100" baseline="0"/>
        </a:p>
        <a:p>
          <a:r>
            <a:rPr lang="en-GB" sz="1100" baseline="0"/>
            <a:t>The First section of the data is the raw data extracted from the LifeSim simulaltion.</a:t>
          </a:r>
        </a:p>
        <a:p>
          <a:endParaRPr lang="en-GB" sz="1100" baseline="0"/>
        </a:p>
        <a:p>
          <a:r>
            <a:rPr lang="en-GB" sz="1100" baseline="0"/>
            <a:t>The Second section of the data is the normalised version.</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3292-188F-4209-A096-C94014F12205}">
  <dimension ref="A1:V16"/>
  <sheetViews>
    <sheetView tabSelected="1" workbookViewId="0">
      <selection activeCell="H21" sqref="H21"/>
    </sheetView>
  </sheetViews>
  <sheetFormatPr baseColWidth="10" defaultColWidth="8.83203125" defaultRowHeight="15" x14ac:dyDescent="0.2"/>
  <cols>
    <col min="1" max="1" width="18.1640625" bestFit="1" customWidth="1"/>
    <col min="2" max="2" width="21.1640625" bestFit="1" customWidth="1"/>
    <col min="5" max="5" width="24.1640625" bestFit="1" customWidth="1"/>
    <col min="6" max="6" width="22.1640625" bestFit="1" customWidth="1"/>
  </cols>
  <sheetData>
    <row r="1" spans="1:22" x14ac:dyDescent="0.2">
      <c r="B1" s="8" t="s">
        <v>27</v>
      </c>
      <c r="C1" s="8"/>
      <c r="D1" s="8"/>
      <c r="E1" s="8"/>
      <c r="F1" s="8"/>
      <c r="G1" s="8"/>
      <c r="H1" s="8"/>
      <c r="I1" s="8"/>
      <c r="J1" s="8"/>
      <c r="K1" s="8"/>
      <c r="L1" s="8"/>
      <c r="M1" s="8"/>
      <c r="N1" s="8"/>
      <c r="O1" s="4"/>
      <c r="P1" s="4"/>
      <c r="Q1" s="4"/>
      <c r="R1" s="4"/>
      <c r="S1" s="4"/>
      <c r="T1" s="4"/>
      <c r="U1" s="4"/>
      <c r="V1" s="4"/>
    </row>
    <row r="2" spans="1:22" x14ac:dyDescent="0.2">
      <c r="B2" s="8"/>
      <c r="C2" s="8"/>
      <c r="D2" s="8"/>
      <c r="E2" s="8"/>
      <c r="F2" s="8"/>
      <c r="G2" s="8"/>
      <c r="H2" s="8"/>
      <c r="I2" s="8"/>
      <c r="J2" s="8"/>
      <c r="K2" s="8"/>
      <c r="L2" s="8"/>
      <c r="M2" s="8"/>
      <c r="N2" s="8"/>
      <c r="O2" s="4"/>
      <c r="P2" s="4"/>
      <c r="Q2" s="4"/>
      <c r="R2" s="4"/>
      <c r="S2" s="4"/>
      <c r="T2" s="4"/>
      <c r="U2" s="4"/>
      <c r="V2" s="4"/>
    </row>
    <row r="3" spans="1:22" x14ac:dyDescent="0.2">
      <c r="B3" s="8"/>
      <c r="C3" s="8"/>
      <c r="D3" s="8"/>
      <c r="E3" s="8"/>
      <c r="F3" s="8"/>
      <c r="G3" s="8"/>
      <c r="H3" s="8"/>
      <c r="I3" s="8"/>
      <c r="J3" s="8"/>
      <c r="K3" s="8"/>
      <c r="L3" s="8"/>
      <c r="M3" s="8"/>
      <c r="N3" s="8"/>
      <c r="O3" s="4"/>
      <c r="P3" s="4"/>
      <c r="Q3" s="4"/>
      <c r="R3" s="4"/>
      <c r="S3" s="4"/>
      <c r="T3" s="4"/>
      <c r="U3" s="4"/>
      <c r="V3" s="4"/>
    </row>
    <row r="4" spans="1:22" x14ac:dyDescent="0.2">
      <c r="B4" s="8"/>
      <c r="C4" s="8"/>
      <c r="D4" s="8"/>
      <c r="E4" s="8"/>
      <c r="F4" s="8"/>
      <c r="G4" s="8"/>
      <c r="H4" s="8"/>
      <c r="I4" s="8"/>
      <c r="J4" s="8"/>
      <c r="K4" s="8"/>
      <c r="L4" s="8"/>
      <c r="M4" s="8"/>
      <c r="N4" s="8"/>
      <c r="O4" s="4"/>
      <c r="P4" s="4"/>
      <c r="Q4" s="4"/>
      <c r="R4" s="4"/>
      <c r="S4" s="4"/>
      <c r="T4" s="4"/>
      <c r="U4" s="4"/>
      <c r="V4" s="4"/>
    </row>
    <row r="5" spans="1:22" x14ac:dyDescent="0.2">
      <c r="B5" s="8"/>
      <c r="C5" s="8"/>
      <c r="D5" s="8"/>
      <c r="E5" s="8"/>
      <c r="F5" s="8"/>
      <c r="G5" s="8"/>
      <c r="H5" s="8"/>
      <c r="I5" s="8"/>
      <c r="J5" s="8"/>
      <c r="K5" s="8"/>
      <c r="L5" s="8"/>
      <c r="M5" s="8"/>
      <c r="N5" s="8"/>
      <c r="O5" s="4"/>
      <c r="P5" s="4"/>
      <c r="Q5" s="4"/>
      <c r="R5" s="4"/>
      <c r="S5" s="4"/>
      <c r="T5" s="4"/>
      <c r="U5" s="4"/>
      <c r="V5" s="4"/>
    </row>
    <row r="6" spans="1:22" x14ac:dyDescent="0.2">
      <c r="B6" s="8"/>
      <c r="C6" s="8"/>
      <c r="D6" s="8"/>
      <c r="E6" s="8"/>
      <c r="F6" s="8"/>
      <c r="G6" s="8"/>
      <c r="H6" s="8"/>
      <c r="I6" s="8"/>
      <c r="J6" s="8"/>
      <c r="K6" s="8"/>
      <c r="L6" s="8"/>
      <c r="M6" s="8"/>
      <c r="N6" s="8"/>
      <c r="O6" s="4"/>
      <c r="P6" s="4"/>
      <c r="Q6" s="4"/>
      <c r="R6" s="4"/>
      <c r="S6" s="4"/>
      <c r="T6" s="4"/>
      <c r="U6" s="4"/>
      <c r="V6" s="4"/>
    </row>
    <row r="7" spans="1:22" x14ac:dyDescent="0.2">
      <c r="B7" s="8"/>
      <c r="C7" s="8"/>
      <c r="D7" s="8"/>
      <c r="E7" s="8"/>
      <c r="F7" s="8"/>
      <c r="G7" s="8"/>
      <c r="H7" s="8"/>
      <c r="I7" s="8"/>
      <c r="J7" s="8"/>
      <c r="K7" s="8"/>
      <c r="L7" s="8"/>
      <c r="M7" s="8"/>
      <c r="N7" s="8"/>
      <c r="O7" s="4"/>
      <c r="P7" s="4"/>
      <c r="Q7" s="4"/>
      <c r="R7" s="4"/>
      <c r="S7" s="4"/>
      <c r="T7" s="4"/>
      <c r="U7" s="4"/>
      <c r="V7" s="4"/>
    </row>
    <row r="8" spans="1:22" x14ac:dyDescent="0.2">
      <c r="B8" s="8"/>
      <c r="C8" s="8"/>
      <c r="D8" s="8"/>
      <c r="E8" s="8"/>
      <c r="F8" s="8"/>
      <c r="G8" s="8"/>
      <c r="H8" s="8"/>
      <c r="I8" s="8"/>
      <c r="J8" s="8"/>
      <c r="K8" s="8"/>
      <c r="L8" s="8"/>
      <c r="M8" s="8"/>
      <c r="N8" s="8"/>
      <c r="O8" s="4"/>
      <c r="P8" s="4"/>
      <c r="Q8" s="4"/>
      <c r="R8" s="4"/>
      <c r="S8" s="4"/>
      <c r="T8" s="4"/>
      <c r="U8" s="4"/>
      <c r="V8" s="4"/>
    </row>
    <row r="9" spans="1:22" x14ac:dyDescent="0.2">
      <c r="B9" s="8"/>
      <c r="C9" s="8"/>
      <c r="D9" s="8"/>
      <c r="E9" s="8"/>
      <c r="F9" s="8"/>
      <c r="G9" s="8"/>
      <c r="H9" s="8"/>
      <c r="I9" s="8"/>
      <c r="J9" s="8"/>
      <c r="K9" s="8"/>
      <c r="L9" s="8"/>
      <c r="M9" s="8"/>
      <c r="N9" s="8"/>
      <c r="O9" s="4"/>
      <c r="P9" s="4"/>
      <c r="Q9" s="4"/>
      <c r="R9" s="4"/>
      <c r="S9" s="4"/>
      <c r="T9" s="4"/>
      <c r="U9" s="4"/>
      <c r="V9" s="4"/>
    </row>
    <row r="10" spans="1:22" ht="19" x14ac:dyDescent="0.25">
      <c r="A10" s="3"/>
      <c r="B10" s="3"/>
      <c r="E10" s="5" t="s">
        <v>0</v>
      </c>
      <c r="F10" s="5" t="s">
        <v>1</v>
      </c>
    </row>
    <row r="11" spans="1:22" x14ac:dyDescent="0.2">
      <c r="E11" t="s">
        <v>2</v>
      </c>
      <c r="F11" t="s">
        <v>3</v>
      </c>
    </row>
    <row r="12" spans="1:22" x14ac:dyDescent="0.2">
      <c r="E12" t="s">
        <v>4</v>
      </c>
      <c r="F12" t="s">
        <v>5</v>
      </c>
    </row>
    <row r="13" spans="1:22" x14ac:dyDescent="0.2">
      <c r="E13" t="s">
        <v>6</v>
      </c>
      <c r="F13" t="s">
        <v>7</v>
      </c>
    </row>
    <row r="14" spans="1:22" x14ac:dyDescent="0.2">
      <c r="E14" t="s">
        <v>8</v>
      </c>
      <c r="F14" t="s">
        <v>9</v>
      </c>
    </row>
    <row r="15" spans="1:22" x14ac:dyDescent="0.2">
      <c r="E15" t="s">
        <v>10</v>
      </c>
      <c r="F15" t="s">
        <v>11</v>
      </c>
    </row>
    <row r="16" spans="1:22" x14ac:dyDescent="0.2">
      <c r="E16" t="s">
        <v>12</v>
      </c>
      <c r="F16" t="s">
        <v>13</v>
      </c>
    </row>
  </sheetData>
  <mergeCells count="1">
    <mergeCell ref="B1:N9"/>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1829A-D832-422B-87A8-88EB5FCC8B2A}">
  <dimension ref="B1:V11"/>
  <sheetViews>
    <sheetView topLeftCell="E1" workbookViewId="0">
      <selection activeCell="T3" sqref="T3"/>
    </sheetView>
  </sheetViews>
  <sheetFormatPr baseColWidth="10" defaultColWidth="8.83203125" defaultRowHeight="15" x14ac:dyDescent="0.2"/>
  <cols>
    <col min="1" max="1" width="22.6640625" bestFit="1" customWidth="1"/>
    <col min="2" max="2" width="37.1640625" customWidth="1"/>
    <col min="3" max="3" width="42.5" customWidth="1"/>
    <col min="14" max="14" width="18.1640625" bestFit="1" customWidth="1"/>
    <col min="16" max="16" width="9.33203125" bestFit="1" customWidth="1"/>
    <col min="19" max="19" width="21.1640625" bestFit="1" customWidth="1"/>
  </cols>
  <sheetData>
    <row r="1" spans="2:22" x14ac:dyDescent="0.2">
      <c r="O1" t="s">
        <v>14</v>
      </c>
      <c r="P1" t="s">
        <v>19</v>
      </c>
      <c r="Q1" t="s">
        <v>20</v>
      </c>
      <c r="T1" t="s">
        <v>14</v>
      </c>
      <c r="U1" t="s">
        <v>19</v>
      </c>
      <c r="V1" t="s">
        <v>20</v>
      </c>
    </row>
    <row r="2" spans="2:22" x14ac:dyDescent="0.2">
      <c r="N2" t="s">
        <v>15</v>
      </c>
      <c r="O2">
        <v>27925.97</v>
      </c>
      <c r="P2" s="6">
        <v>49875.54</v>
      </c>
      <c r="Q2" s="6">
        <v>29436.237499999999</v>
      </c>
      <c r="S2" t="s">
        <v>15</v>
      </c>
      <c r="T2">
        <f>(O2-$O$10)/($O$11-$O$10)</f>
        <v>0.16927826127058354</v>
      </c>
      <c r="U2">
        <f>(P2-$O$10)/($O$11-$O$10)</f>
        <v>0.50007912248492237</v>
      </c>
      <c r="V2">
        <f>(Q2-$O$10)/($O$11-$O$10)</f>
        <v>0.19203942650817252</v>
      </c>
    </row>
    <row r="3" spans="2:22" x14ac:dyDescent="0.2">
      <c r="C3" s="2"/>
      <c r="N3" t="s">
        <v>3</v>
      </c>
      <c r="O3" s="6">
        <v>29389.78</v>
      </c>
      <c r="P3" s="6">
        <v>83046.7</v>
      </c>
      <c r="Q3" s="6">
        <v>31307.58</v>
      </c>
      <c r="S3" t="s">
        <v>3</v>
      </c>
      <c r="T3">
        <f t="shared" ref="T3:V4" si="0">(O3-$O$10)/($O$11-$O$10)</f>
        <v>0.19133926787135799</v>
      </c>
      <c r="U3">
        <f t="shared" si="0"/>
        <v>1</v>
      </c>
      <c r="V3">
        <f t="shared" si="0"/>
        <v>0.220242334839725</v>
      </c>
    </row>
    <row r="4" spans="2:22" x14ac:dyDescent="0.2">
      <c r="B4" s="2"/>
      <c r="N4" t="s">
        <v>5</v>
      </c>
      <c r="O4" s="6">
        <v>26451.66</v>
      </c>
      <c r="P4" s="6">
        <v>16693.88</v>
      </c>
      <c r="Q4" s="6">
        <v>27030.560000000001</v>
      </c>
      <c r="S4" t="s">
        <v>5</v>
      </c>
      <c r="T4">
        <f t="shared" si="0"/>
        <v>0.14705900969996452</v>
      </c>
      <c r="U4">
        <f t="shared" si="0"/>
        <v>0</v>
      </c>
      <c r="V4">
        <f t="shared" si="0"/>
        <v>0.1557835823707267</v>
      </c>
    </row>
    <row r="5" spans="2:22" x14ac:dyDescent="0.2">
      <c r="O5" s="6"/>
      <c r="P5" s="6"/>
      <c r="Q5" s="6"/>
    </row>
    <row r="6" spans="2:22" x14ac:dyDescent="0.2">
      <c r="O6" s="6"/>
      <c r="P6" s="6"/>
      <c r="Q6" s="6"/>
    </row>
    <row r="7" spans="2:22" x14ac:dyDescent="0.2">
      <c r="O7" s="6"/>
      <c r="P7" s="6"/>
      <c r="Q7" s="6"/>
    </row>
    <row r="10" spans="2:22" x14ac:dyDescent="0.2">
      <c r="N10" t="s">
        <v>16</v>
      </c>
      <c r="O10">
        <f>MIN(O2:P7)</f>
        <v>16693.88</v>
      </c>
    </row>
    <row r="11" spans="2:22" x14ac:dyDescent="0.2">
      <c r="N11" t="s">
        <v>17</v>
      </c>
      <c r="O11">
        <f>MAX(O2:P7)</f>
        <v>83046.7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29E6F-A70B-4D18-AC81-3F42FE21AE04}">
  <dimension ref="B1:Y11"/>
  <sheetViews>
    <sheetView topLeftCell="I1" workbookViewId="0">
      <selection activeCell="Y33" sqref="Y33"/>
    </sheetView>
  </sheetViews>
  <sheetFormatPr baseColWidth="10" defaultColWidth="8.83203125" defaultRowHeight="15" x14ac:dyDescent="0.2"/>
  <cols>
    <col min="1" max="1" width="22.6640625" bestFit="1" customWidth="1"/>
    <col min="2" max="2" width="37.1640625" customWidth="1"/>
    <col min="3" max="3" width="42.5" customWidth="1"/>
    <col min="14" max="14" width="18.1640625" bestFit="1" customWidth="1"/>
    <col min="16" max="16" width="9.33203125" bestFit="1" customWidth="1"/>
    <col min="19" max="19" width="21.1640625" bestFit="1" customWidth="1"/>
    <col min="25" max="25" width="10.5" bestFit="1" customWidth="1"/>
  </cols>
  <sheetData>
    <row r="1" spans="2:25" x14ac:dyDescent="0.2">
      <c r="O1" t="s">
        <v>14</v>
      </c>
      <c r="P1" t="s">
        <v>19</v>
      </c>
      <c r="Q1" t="s">
        <v>20</v>
      </c>
      <c r="T1" t="s">
        <v>14</v>
      </c>
      <c r="U1" t="s">
        <v>19</v>
      </c>
      <c r="V1" t="s">
        <v>20</v>
      </c>
      <c r="Y1" t="s">
        <v>26</v>
      </c>
    </row>
    <row r="2" spans="2:25" x14ac:dyDescent="0.2">
      <c r="P2" s="6"/>
      <c r="Q2" s="6"/>
    </row>
    <row r="3" spans="2:25" x14ac:dyDescent="0.2">
      <c r="C3" s="2"/>
      <c r="O3" s="6"/>
      <c r="P3" s="6"/>
      <c r="Q3" s="6"/>
    </row>
    <row r="4" spans="2:25" x14ac:dyDescent="0.2">
      <c r="B4" s="2"/>
      <c r="O4" s="6"/>
      <c r="P4" s="6"/>
      <c r="Q4" s="6"/>
    </row>
    <row r="5" spans="2:25" x14ac:dyDescent="0.2">
      <c r="N5" t="s">
        <v>23</v>
      </c>
      <c r="O5" s="6">
        <v>1475.355</v>
      </c>
      <c r="P5" s="6">
        <v>3914.1990000000001</v>
      </c>
      <c r="Q5" s="6">
        <v>1810.97</v>
      </c>
      <c r="S5" t="s">
        <v>23</v>
      </c>
      <c r="T5">
        <f t="shared" ref="T5:V7" si="0">(O5-$O$10)/($O$11-$O$10)</f>
        <v>0.22235012284228908</v>
      </c>
      <c r="U5">
        <f t="shared" si="0"/>
        <v>0.50005978142544416</v>
      </c>
      <c r="V5">
        <f t="shared" si="0"/>
        <v>0.26056639541461663</v>
      </c>
      <c r="Y5" s="7">
        <f>(T5-U5)/T5</f>
        <v>-1.2489746128007855</v>
      </c>
    </row>
    <row r="6" spans="2:25" x14ac:dyDescent="0.2">
      <c r="N6" t="s">
        <v>21</v>
      </c>
      <c r="O6" s="6">
        <v>1475.43</v>
      </c>
      <c r="P6" s="6">
        <v>8304.67</v>
      </c>
      <c r="Q6" s="6">
        <v>1858.99</v>
      </c>
      <c r="S6" t="s">
        <v>21</v>
      </c>
      <c r="T6">
        <f t="shared" si="0"/>
        <v>0.22235866304592397</v>
      </c>
      <c r="U6">
        <f t="shared" si="0"/>
        <v>1</v>
      </c>
      <c r="V6">
        <f t="shared" si="0"/>
        <v>0.26603440312858401</v>
      </c>
    </row>
    <row r="7" spans="2:25" x14ac:dyDescent="0.2">
      <c r="N7" t="s">
        <v>22</v>
      </c>
      <c r="O7" s="6">
        <v>1474.23</v>
      </c>
      <c r="P7" s="6">
        <v>-477.322</v>
      </c>
      <c r="Q7" s="6">
        <v>1761.9</v>
      </c>
      <c r="S7" t="s">
        <v>22</v>
      </c>
      <c r="T7">
        <f t="shared" si="0"/>
        <v>0.22222201978776571</v>
      </c>
      <c r="U7">
        <f t="shared" si="0"/>
        <v>0</v>
      </c>
      <c r="V7">
        <f>(Q7-$O$10)/($O$11-$O$10)</f>
        <v>0.25497882484976075</v>
      </c>
    </row>
    <row r="10" spans="2:25" x14ac:dyDescent="0.2">
      <c r="N10" t="s">
        <v>16</v>
      </c>
      <c r="O10">
        <f>MIN(O2:P7)</f>
        <v>-477.322</v>
      </c>
    </row>
    <row r="11" spans="2:25" x14ac:dyDescent="0.2">
      <c r="N11" t="s">
        <v>17</v>
      </c>
      <c r="O11">
        <f>MAX(O2:P7)</f>
        <v>8304.67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39234-5A91-4668-9455-60B6690D33FA}">
  <dimension ref="B1:V10"/>
  <sheetViews>
    <sheetView topLeftCell="K1" workbookViewId="0">
      <selection activeCell="U36" sqref="U36"/>
    </sheetView>
  </sheetViews>
  <sheetFormatPr baseColWidth="10" defaultColWidth="8.83203125" defaultRowHeight="15" x14ac:dyDescent="0.2"/>
  <cols>
    <col min="1" max="1" width="22.6640625" bestFit="1" customWidth="1"/>
    <col min="2" max="2" width="37.1640625" customWidth="1"/>
    <col min="3" max="3" width="42.5" customWidth="1"/>
    <col min="15" max="15" width="9.33203125" bestFit="1" customWidth="1"/>
    <col min="16" max="16" width="11.6640625" bestFit="1" customWidth="1"/>
    <col min="17" max="17" width="9" bestFit="1" customWidth="1"/>
    <col min="19" max="19" width="21.1640625" bestFit="1" customWidth="1"/>
    <col min="20" max="20" width="12.1640625" customWidth="1"/>
    <col min="21" max="21" width="11.6640625" bestFit="1" customWidth="1"/>
    <col min="22" max="22" width="13.33203125" customWidth="1"/>
  </cols>
  <sheetData>
    <row r="1" spans="2:22" x14ac:dyDescent="0.2">
      <c r="O1" t="s">
        <v>14</v>
      </c>
      <c r="P1" t="s">
        <v>19</v>
      </c>
      <c r="Q1" t="s">
        <v>20</v>
      </c>
      <c r="T1" t="s">
        <v>14</v>
      </c>
      <c r="U1" t="s">
        <v>19</v>
      </c>
      <c r="V1" t="s">
        <v>20</v>
      </c>
    </row>
    <row r="2" spans="2:22" x14ac:dyDescent="0.2">
      <c r="N2" t="s">
        <v>15</v>
      </c>
      <c r="O2" s="6">
        <v>86.37</v>
      </c>
      <c r="P2">
        <v>89.3</v>
      </c>
      <c r="Q2" s="6">
        <v>88.81</v>
      </c>
      <c r="S2" t="s">
        <v>15</v>
      </c>
      <c r="T2">
        <f>(O2-$O$9)/($O$10-$O$9)</f>
        <v>0.75307971014492758</v>
      </c>
      <c r="U2">
        <f>(P2-$O$9)/($O$10-$O$9)</f>
        <v>0.80615942028985499</v>
      </c>
      <c r="V2">
        <f>(Q2-$O$9)/($O$10-$O$9)</f>
        <v>0.79728260869565226</v>
      </c>
    </row>
    <row r="3" spans="2:22" x14ac:dyDescent="0.2">
      <c r="C3" s="2"/>
      <c r="N3" t="s">
        <v>2</v>
      </c>
      <c r="O3" s="6">
        <v>99.7</v>
      </c>
      <c r="P3">
        <v>100</v>
      </c>
      <c r="Q3" s="6">
        <v>99.7</v>
      </c>
      <c r="S3" t="s">
        <v>3</v>
      </c>
      <c r="T3">
        <f t="shared" ref="T3:V4" si="0">(O3-$O$9)/($O$10-$O$9)</f>
        <v>0.99456521739130443</v>
      </c>
      <c r="U3">
        <f t="shared" si="0"/>
        <v>1</v>
      </c>
      <c r="V3">
        <f t="shared" si="0"/>
        <v>0.99456521739130443</v>
      </c>
    </row>
    <row r="4" spans="2:22" x14ac:dyDescent="0.2">
      <c r="B4" s="2"/>
      <c r="N4" t="s">
        <v>18</v>
      </c>
      <c r="O4" s="6">
        <v>56.4</v>
      </c>
      <c r="P4" s="6">
        <v>44.8</v>
      </c>
      <c r="Q4" s="6">
        <v>70.400000000000006</v>
      </c>
      <c r="S4" t="s">
        <v>5</v>
      </c>
      <c r="T4">
        <f t="shared" si="0"/>
        <v>0.2101449275362319</v>
      </c>
      <c r="U4">
        <f>(P4-$O$9)/($O$10-$O$9)</f>
        <v>0</v>
      </c>
      <c r="V4">
        <f>(Q4-$O$9)/($O$10-$O$9)</f>
        <v>0.4637681159420291</v>
      </c>
    </row>
    <row r="6" spans="2:22" x14ac:dyDescent="0.2">
      <c r="O6" s="1"/>
    </row>
    <row r="9" spans="2:22" x14ac:dyDescent="0.2">
      <c r="N9" t="s">
        <v>16</v>
      </c>
      <c r="O9">
        <f>MIN(O2:P7)</f>
        <v>44.8</v>
      </c>
    </row>
    <row r="10" spans="2:22" x14ac:dyDescent="0.2">
      <c r="N10" t="s">
        <v>17</v>
      </c>
      <c r="O10">
        <f>MAX(O2:P7)</f>
        <v>100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1060-BE76-43F6-ADFB-6D5166E67AFE}">
  <dimension ref="B1:V10"/>
  <sheetViews>
    <sheetView topLeftCell="H1" workbookViewId="0">
      <selection activeCell="T31" sqref="T31"/>
    </sheetView>
  </sheetViews>
  <sheetFormatPr baseColWidth="10" defaultColWidth="8.83203125" defaultRowHeight="15" x14ac:dyDescent="0.2"/>
  <cols>
    <col min="1" max="1" width="22.6640625" bestFit="1" customWidth="1"/>
    <col min="2" max="2" width="37.1640625" customWidth="1"/>
    <col min="3" max="3" width="42.5" customWidth="1"/>
    <col min="15" max="15" width="9.33203125" bestFit="1" customWidth="1"/>
    <col min="16" max="16" width="11.6640625" bestFit="1" customWidth="1"/>
    <col min="17" max="17" width="9" bestFit="1" customWidth="1"/>
    <col min="19" max="19" width="21.1640625" bestFit="1" customWidth="1"/>
    <col min="20" max="20" width="12.1640625" customWidth="1"/>
    <col min="21" max="21" width="11.6640625" bestFit="1" customWidth="1"/>
    <col min="22" max="22" width="13.33203125" customWidth="1"/>
  </cols>
  <sheetData>
    <row r="1" spans="2:22" x14ac:dyDescent="0.2">
      <c r="O1" t="s">
        <v>14</v>
      </c>
      <c r="P1" t="s">
        <v>19</v>
      </c>
      <c r="Q1" t="s">
        <v>20</v>
      </c>
      <c r="T1" t="s">
        <v>14</v>
      </c>
      <c r="U1" t="s">
        <v>19</v>
      </c>
      <c r="V1" t="s">
        <v>20</v>
      </c>
    </row>
    <row r="2" spans="2:22" x14ac:dyDescent="0.2">
      <c r="N2" t="s">
        <v>15</v>
      </c>
      <c r="O2" s="6">
        <v>3451.1031250000001</v>
      </c>
      <c r="P2">
        <v>3451.1062499999998</v>
      </c>
      <c r="Q2" s="6">
        <v>3451.1031250000001</v>
      </c>
      <c r="S2" t="s">
        <v>15</v>
      </c>
      <c r="T2">
        <f>(O2-$O$9)/($O$10-$O$9)</f>
        <v>0.49980828220858897</v>
      </c>
      <c r="U2">
        <f>(P2-$O$9)/($O$10-$O$9)</f>
        <v>0.49982106339468191</v>
      </c>
      <c r="V2">
        <f>(Q2-$O$9)/($O$10-$O$9)</f>
        <v>0.49980828220858897</v>
      </c>
    </row>
    <row r="3" spans="2:22" x14ac:dyDescent="0.2">
      <c r="C3" s="2"/>
      <c r="N3" t="s">
        <v>2</v>
      </c>
      <c r="O3" s="6">
        <v>3451.15</v>
      </c>
      <c r="P3">
        <v>3573.4</v>
      </c>
      <c r="Q3" s="6">
        <v>3451.15</v>
      </c>
      <c r="S3" t="s">
        <v>3</v>
      </c>
      <c r="T3">
        <f t="shared" ref="T3:V4" si="0">(O3-$O$9)/($O$10-$O$9)</f>
        <v>0.5</v>
      </c>
      <c r="U3">
        <f t="shared" si="0"/>
        <v>1</v>
      </c>
      <c r="V3">
        <f t="shared" si="0"/>
        <v>0.5</v>
      </c>
    </row>
    <row r="4" spans="2:22" x14ac:dyDescent="0.2">
      <c r="B4" s="2"/>
      <c r="N4" t="s">
        <v>18</v>
      </c>
      <c r="O4" s="6">
        <v>3451.1</v>
      </c>
      <c r="P4" s="6">
        <v>3328.9</v>
      </c>
      <c r="Q4" s="6">
        <v>3451.15</v>
      </c>
      <c r="S4" t="s">
        <v>5</v>
      </c>
      <c r="T4">
        <f t="shared" si="0"/>
        <v>0.49979550102249415</v>
      </c>
      <c r="U4">
        <f>(P4-$O$9)/($O$10-$O$9)</f>
        <v>0</v>
      </c>
      <c r="V4">
        <f>(Q4-$O$9)/($O$10-$O$9)</f>
        <v>0.5</v>
      </c>
    </row>
    <row r="6" spans="2:22" x14ac:dyDescent="0.2">
      <c r="O6" s="1"/>
    </row>
    <row r="9" spans="2:22" x14ac:dyDescent="0.2">
      <c r="N9" t="s">
        <v>16</v>
      </c>
      <c r="O9">
        <f>MIN(O2:P7)</f>
        <v>3328.9</v>
      </c>
    </row>
    <row r="10" spans="2:22" x14ac:dyDescent="0.2">
      <c r="N10" t="s">
        <v>17</v>
      </c>
      <c r="O10">
        <f>MAX(O2:P7)</f>
        <v>3573.4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2300-9C69-44E6-8D3B-D1EC0E08F8E7}">
  <dimension ref="B1:V10"/>
  <sheetViews>
    <sheetView topLeftCell="H1" workbookViewId="0">
      <selection activeCell="T30" sqref="T30"/>
    </sheetView>
  </sheetViews>
  <sheetFormatPr baseColWidth="10" defaultColWidth="8.83203125" defaultRowHeight="15" x14ac:dyDescent="0.2"/>
  <cols>
    <col min="1" max="1" width="22.6640625" bestFit="1" customWidth="1"/>
    <col min="2" max="2" width="37.1640625" customWidth="1"/>
    <col min="3" max="3" width="42.5" customWidth="1"/>
    <col min="14" max="14" width="14.5" bestFit="1" customWidth="1"/>
    <col min="15" max="15" width="16.6640625" customWidth="1"/>
    <col min="16" max="16" width="16.33203125" customWidth="1"/>
    <col min="17" max="17" width="12.1640625" bestFit="1" customWidth="1"/>
    <col min="19" max="19" width="21.1640625" bestFit="1" customWidth="1"/>
    <col min="20" max="20" width="12.1640625" customWidth="1"/>
    <col min="21" max="21" width="11.6640625" bestFit="1" customWidth="1"/>
    <col min="22" max="22" width="13.33203125" customWidth="1"/>
  </cols>
  <sheetData>
    <row r="1" spans="2:22" x14ac:dyDescent="0.2">
      <c r="O1" t="s">
        <v>14</v>
      </c>
      <c r="P1" t="s">
        <v>19</v>
      </c>
      <c r="Q1" t="s">
        <v>20</v>
      </c>
      <c r="T1" t="s">
        <v>14</v>
      </c>
      <c r="U1" t="s">
        <v>19</v>
      </c>
      <c r="V1" t="s">
        <v>20</v>
      </c>
    </row>
    <row r="2" spans="2:22" x14ac:dyDescent="0.2">
      <c r="N2" t="s">
        <v>24</v>
      </c>
      <c r="O2" s="6">
        <v>262476400000000</v>
      </c>
      <c r="P2">
        <v>142843300000000</v>
      </c>
      <c r="Q2" s="6">
        <v>263007500000000</v>
      </c>
      <c r="S2" t="s">
        <v>25</v>
      </c>
      <c r="T2">
        <f>(O2-$O$9)/($O$10-$O$9)</f>
        <v>1</v>
      </c>
      <c r="U2">
        <f>(P2-$O$9)/($O$10-$O$9)</f>
        <v>0</v>
      </c>
      <c r="V2">
        <f>(Q2-$O$9)/($O$10-$O$9)</f>
        <v>1.0044394068196845</v>
      </c>
    </row>
    <row r="3" spans="2:22" x14ac:dyDescent="0.2">
      <c r="C3" s="2"/>
      <c r="O3" s="6"/>
      <c r="Q3" s="6"/>
    </row>
    <row r="4" spans="2:22" x14ac:dyDescent="0.2">
      <c r="B4" s="2"/>
      <c r="O4" s="6"/>
      <c r="P4" s="6"/>
      <c r="Q4" s="6"/>
    </row>
    <row r="6" spans="2:22" x14ac:dyDescent="0.2">
      <c r="O6" s="1"/>
    </row>
    <row r="9" spans="2:22" x14ac:dyDescent="0.2">
      <c r="N9" t="s">
        <v>16</v>
      </c>
      <c r="O9">
        <f>MIN(O2:P7)</f>
        <v>142843300000000</v>
      </c>
    </row>
    <row r="10" spans="2:22" x14ac:dyDescent="0.2">
      <c r="N10" t="s">
        <v>17</v>
      </c>
      <c r="O10">
        <f>MAX(O2:P7)</f>
        <v>262476400000000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Description</vt:lpstr>
      <vt:lpstr>MTTF Average</vt:lpstr>
      <vt:lpstr>MTTF Overall</vt:lpstr>
      <vt:lpstr>Utilization</vt:lpstr>
      <vt:lpstr>Temperature </vt:lpstr>
      <vt:lpstr>Execution Time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Ofori-Attah</dc:creator>
  <cp:keywords/>
  <dc:description/>
  <cp:lastModifiedBy>Emmanuel Ofori-Attah</cp:lastModifiedBy>
  <cp:revision/>
  <dcterms:created xsi:type="dcterms:W3CDTF">2021-09-14T13:26:16Z</dcterms:created>
  <dcterms:modified xsi:type="dcterms:W3CDTF">2023-06-15T16:52:59Z</dcterms:modified>
  <cp:category/>
  <cp:contentStatus/>
</cp:coreProperties>
</file>